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2.xml" ContentType="application/vnd.openxmlformats-officedocument.drawingml.chart+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xml"/>
  <Override PartName="/xl/charts/chart4.xml" ContentType="application/vnd.openxmlformats-officedocument.drawingml.chart+xml"/>
  <Override PartName="/xl/drawings/drawing16.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https://imec1-my.sharepoint.com/personal/jfloyd_imec_org/Documents/Desktop/Solution Sets/Lean Continuous Improvement/Standard Work/"/>
    </mc:Choice>
  </mc:AlternateContent>
  <xr:revisionPtr revIDLastSave="0" documentId="8_{32154D7D-C21B-4133-A954-B1C7749D9EB8}" xr6:coauthVersionLast="47" xr6:coauthVersionMax="47" xr10:uidLastSave="{00000000-0000-0000-0000-000000000000}"/>
  <bookViews>
    <workbookView xWindow="-98" yWindow="-98" windowWidth="19396" windowHeight="11475" tabRatio="874" xr2:uid="{1670480A-379F-45AE-9C36-03B350031BC1}"/>
  </bookViews>
  <sheets>
    <sheet name="Waste Observation" sheetId="31" r:id="rId1"/>
    <sheet name="JI Training Card" sheetId="17" r:id="rId2"/>
    <sheet name="JIB (Example)" sheetId="9" r:id="rId3"/>
    <sheet name="JIB (template)" sheetId="10" r:id="rId4"/>
    <sheet name="JIB Sign Off (example)" sheetId="13" r:id="rId5"/>
    <sheet name="JIB Sign Off (template)" sheetId="14" r:id="rId6"/>
    <sheet name="Work Instruction (Example)" sheetId="15" r:id="rId7"/>
    <sheet name="Work Instruction (template)" sheetId="16" r:id="rId8"/>
    <sheet name="Production Scorecard" sheetId="18" r:id="rId9"/>
    <sheet name="Takt Time &amp; Playbooks" sheetId="19" r:id="rId10"/>
    <sheet name="SW Combination (sample)" sheetId="20" r:id="rId11"/>
    <sheet name="SW Combination (form)" sheetId="21" r:id="rId12"/>
    <sheet name="SW Combination (semi-auto)" sheetId="22" r:id="rId13"/>
    <sheet name="SW Combination (sample auto)" sheetId="23" r:id="rId14"/>
    <sheet name="SW Combination (auto)" sheetId="24" r:id="rId15"/>
    <sheet name="Operator Loading Chart (sample)" sheetId="25" r:id="rId16"/>
    <sheet name="Operator Loading Chart (form)" sheetId="26" r:id="rId17"/>
    <sheet name="SW Worksheet (sample)" sheetId="27" r:id="rId18"/>
    <sheet name="SW Worksheet (form)" sheetId="28" r:id="rId19"/>
    <sheet name="E-Time Observation Sheet" sheetId="29" r:id="rId20"/>
    <sheet name="Time Observation Sheet (form)" sheetId="30" r:id="rId21"/>
    <sheet name="5W 2H IS IS NOT" sheetId="32" r:id="rId22"/>
    <sheet name="PS 5 Why(s) Worksheet" sheetId="33" r:id="rId23"/>
  </sheets>
  <definedNames>
    <definedName name="__123Graph_A" hidden="1">#REF!</definedName>
    <definedName name="__123Graph_AL1005" hidden="1">#REF!</definedName>
    <definedName name="__123Graph_AL1006" hidden="1">#REF!</definedName>
    <definedName name="__123Graph_AL460" hidden="1">#REF!</definedName>
    <definedName name="__123Graph_AL750" hidden="1">#REF!</definedName>
    <definedName name="__123Graph_AMIN34" hidden="1">#REF!</definedName>
    <definedName name="__123Graph_AMINE1" hidden="1">#REF!</definedName>
    <definedName name="__123Graph_AMING2" hidden="1">#REF!</definedName>
    <definedName name="__123Graph_AS245A" hidden="1">#REF!</definedName>
    <definedName name="__123Graph_AS245B" hidden="1">#REF!</definedName>
    <definedName name="__123Graph_AS245C" hidden="1">#REF!</definedName>
    <definedName name="__123Graph_AS245D" hidden="1">#REF!</definedName>
    <definedName name="__123Graph_AS550" hidden="1">#REF!</definedName>
    <definedName name="__123Graph_AS625A" hidden="1">#REF!</definedName>
    <definedName name="__123Graph_AS625B" hidden="1">#REF!</definedName>
    <definedName name="__123Graph_AS625C" hidden="1">#REF!</definedName>
    <definedName name="__123Graph_AS750A" hidden="1">#REF!</definedName>
    <definedName name="__123Graph_ASFX56A" hidden="1">#REF!</definedName>
    <definedName name="__123Graph_ASFX56B" hidden="1">#REF!</definedName>
    <definedName name="__123Graph_ASFX56C" hidden="1">#REF!</definedName>
    <definedName name="__123Graph_ASFX56D" hidden="1">#REF!</definedName>
    <definedName name="__123Graph_ASFX56E" hidden="1">#REF!</definedName>
    <definedName name="__123Graph_ATOTLF" hidden="1">#REF!</definedName>
    <definedName name="__123Graph_ATOTMIN" hidden="1">#REF!</definedName>
    <definedName name="__123Graph_ATOTSF" hidden="1">#REF!</definedName>
    <definedName name="__123Graph_ATSALT" hidden="1">#REF!</definedName>
    <definedName name="__123Graph_B" hidden="1">#REF!</definedName>
    <definedName name="__123Graph_BL1005" hidden="1">#REF!</definedName>
    <definedName name="__123Graph_BL1006" hidden="1">#REF!</definedName>
    <definedName name="__123Graph_BL460" hidden="1">#REF!</definedName>
    <definedName name="__123Graph_BL750" hidden="1">#REF!</definedName>
    <definedName name="__123Graph_BMIN34" hidden="1">#REF!</definedName>
    <definedName name="__123Graph_BMINE1" hidden="1">#REF!</definedName>
    <definedName name="__123Graph_BMING2" hidden="1">#REF!</definedName>
    <definedName name="__123Graph_BS245A" hidden="1">#REF!</definedName>
    <definedName name="__123Graph_BS245B" hidden="1">#REF!</definedName>
    <definedName name="__123Graph_BS245C" hidden="1">#REF!</definedName>
    <definedName name="__123Graph_BS245D" hidden="1">#REF!</definedName>
    <definedName name="__123Graph_BS550" hidden="1">#REF!</definedName>
    <definedName name="__123Graph_BS625A" hidden="1">#REF!</definedName>
    <definedName name="__123Graph_BS625B" hidden="1">#REF!</definedName>
    <definedName name="__123Graph_BS625C" hidden="1">#REF!</definedName>
    <definedName name="__123Graph_BS750A" hidden="1">#REF!</definedName>
    <definedName name="__123Graph_BSFX56A" hidden="1">#REF!</definedName>
    <definedName name="__123Graph_BSFX56B" hidden="1">#REF!</definedName>
    <definedName name="__123Graph_BSFX56C" hidden="1">#REF!</definedName>
    <definedName name="__123Graph_BSFX56D" hidden="1">#REF!</definedName>
    <definedName name="__123Graph_BSFX56E" hidden="1">#REF!</definedName>
    <definedName name="__123Graph_BTOTLF" hidden="1">#REF!</definedName>
    <definedName name="__123Graph_BTOTMIN" hidden="1">#REF!</definedName>
    <definedName name="__123Graph_BTOTSF" hidden="1">#REF!</definedName>
    <definedName name="__123Graph_BTSALT" hidden="1">#REF!</definedName>
    <definedName name="__123Graph_CL1005" hidden="1">#REF!</definedName>
    <definedName name="__123Graph_CL1006" hidden="1">#REF!</definedName>
    <definedName name="__123Graph_CL460" hidden="1">#REF!</definedName>
    <definedName name="__123Graph_CL750" hidden="1">#REF!</definedName>
    <definedName name="__123Graph_CMIN34" hidden="1">#REF!</definedName>
    <definedName name="__123Graph_CMING2" hidden="1">#REF!</definedName>
    <definedName name="__123Graph_CS245A" hidden="1">#REF!</definedName>
    <definedName name="__123Graph_CS245B" hidden="1">#REF!</definedName>
    <definedName name="__123Graph_CS245C" hidden="1">#REF!</definedName>
    <definedName name="__123Graph_CS245D" hidden="1">#REF!</definedName>
    <definedName name="__123Graph_CS550" hidden="1">#REF!</definedName>
    <definedName name="__123Graph_CS625A" hidden="1">#REF!</definedName>
    <definedName name="__123Graph_CS625B" hidden="1">#REF!</definedName>
    <definedName name="__123Graph_CS625C" hidden="1">#REF!</definedName>
    <definedName name="__123Graph_CS750A" hidden="1">#REF!</definedName>
    <definedName name="__123Graph_CSFX56A" hidden="1">#REF!</definedName>
    <definedName name="__123Graph_CSFX56B" hidden="1">#REF!</definedName>
    <definedName name="__123Graph_CSFX56C" hidden="1">#REF!</definedName>
    <definedName name="__123Graph_CSFX56D" hidden="1">#REF!</definedName>
    <definedName name="__123Graph_CSFX56E" hidden="1">#REF!</definedName>
    <definedName name="__123Graph_CTOTSF" hidden="1">#REF!</definedName>
    <definedName name="__123Graph_CTSALT" hidden="1">#REF!</definedName>
    <definedName name="__123Graph_X" hidden="1">#REF!</definedName>
    <definedName name="__123Graph_XL1005" hidden="1">#REF!</definedName>
    <definedName name="__123Graph_XL1006" hidden="1">#REF!</definedName>
    <definedName name="__123Graph_XL460" hidden="1">#REF!</definedName>
    <definedName name="__123Graph_XL750" hidden="1">#REF!</definedName>
    <definedName name="__123Graph_XMIN34" hidden="1">#REF!</definedName>
    <definedName name="__123Graph_XMINE1" hidden="1">#REF!</definedName>
    <definedName name="__123Graph_XMING2" hidden="1">#REF!</definedName>
    <definedName name="__123Graph_XS245A" hidden="1">#REF!</definedName>
    <definedName name="__123Graph_XS245B" hidden="1">#REF!</definedName>
    <definedName name="__123Graph_XS245C" hidden="1">#REF!</definedName>
    <definedName name="__123Graph_XS245D" hidden="1">#REF!</definedName>
    <definedName name="__123Graph_XS550" hidden="1">#REF!</definedName>
    <definedName name="__123Graph_XS625A" hidden="1">#REF!</definedName>
    <definedName name="__123Graph_XS625B" hidden="1">#REF!</definedName>
    <definedName name="__123Graph_XS625C" hidden="1">#REF!</definedName>
    <definedName name="__123Graph_XS750A" hidden="1">#REF!</definedName>
    <definedName name="__123Graph_XSFX56A" hidden="1">#REF!</definedName>
    <definedName name="__123Graph_XSFX56B" hidden="1">#REF!</definedName>
    <definedName name="__123Graph_XSFX56C" hidden="1">#REF!</definedName>
    <definedName name="__123Graph_XSFX56D" hidden="1">#REF!</definedName>
    <definedName name="__123Graph_XSFX56E" hidden="1">#REF!</definedName>
    <definedName name="__123Graph_XTOTLF" hidden="1">#REF!</definedName>
    <definedName name="__123Graph_XTOTMIN" hidden="1">#REF!</definedName>
    <definedName name="__123Graph_XTOTSF" hidden="1">#REF!</definedName>
    <definedName name="__123Graph_XTSALT" hidden="1">#REF!</definedName>
    <definedName name="_1__123Graph_ACHART_1" hidden="1">#REF!</definedName>
    <definedName name="_10__123Graph_AChart_1A" hidden="1">#REF!</definedName>
    <definedName name="_10__123Graph_XChart_2A" hidden="1">#REF!</definedName>
    <definedName name="_12__123Graph_AChart_2A" hidden="1">#REF!</definedName>
    <definedName name="_123" hidden="1">#REF!</definedName>
    <definedName name="_13__123Graph_ACHART_3" hidden="1">#REF!</definedName>
    <definedName name="_14__123Graph_ACHART_4" hidden="1">#REF!</definedName>
    <definedName name="_15__123Graph_ACHART_5" hidden="1">#REF!</definedName>
    <definedName name="_16__123Graph_ACHART_6" hidden="1">#REF!</definedName>
    <definedName name="_17__123Graph_ACHART_7" hidden="1">#REF!</definedName>
    <definedName name="_18__123Graph_ACHART_8" hidden="1">#REF!</definedName>
    <definedName name="_19__123Graph_ACHART_9" hidden="1">#REF!</definedName>
    <definedName name="_2" hidden="1">#REF!</definedName>
    <definedName name="_2__123Graph_ACHART_10" hidden="1">#REF!</definedName>
    <definedName name="_2__123Graph_AChart_1A" hidden="1">#REF!</definedName>
    <definedName name="_21__123Graph_BCHART_10" hidden="1">#REF!</definedName>
    <definedName name="_22__123Graph_BCHART_11" hidden="1">#REF!</definedName>
    <definedName name="_23__123Graph_BCHART_12" hidden="1">#REF!</definedName>
    <definedName name="_24__123Graph_BCHART_13" hidden="1">#REF!</definedName>
    <definedName name="_25__123Graph_BCHART_14" hidden="1">#REF!</definedName>
    <definedName name="_26__123Graph_BCHART_15" hidden="1">#REF!</definedName>
    <definedName name="_27__123Graph_BCHART_16" hidden="1">#REF!</definedName>
    <definedName name="_28__123Graph_BCHART_17" hidden="1">#REF!</definedName>
    <definedName name="_29__123Graph_BCHART_19" hidden="1">#REF!</definedName>
    <definedName name="_3__123Graph_ACHART_11" hidden="1">#REF!</definedName>
    <definedName name="_3__123Graph_ACHART_2" hidden="1">#REF!</definedName>
    <definedName name="_30__123Graph_BChart_1A" hidden="1">#REF!</definedName>
    <definedName name="_31__123Graph_BCHART_2" hidden="1">#REF!</definedName>
    <definedName name="_32__123Graph_BCHART_3" hidden="1">#REF!</definedName>
    <definedName name="_33__123Graph_BCHART_4" hidden="1">#REF!</definedName>
    <definedName name="_34__123Graph_BCHART_5" hidden="1">#REF!</definedName>
    <definedName name="_35__123Graph_BCHART_6" hidden="1">#REF!</definedName>
    <definedName name="_36__123Graph_BCHART_7" hidden="1">#REF!</definedName>
    <definedName name="_37__123Graph_BCHART_8" hidden="1">#REF!</definedName>
    <definedName name="_38__123Graph_BCHART_9" hidden="1">#REF!</definedName>
    <definedName name="_4__123Graph_ACHART_12" hidden="1">#REF!</definedName>
    <definedName name="_4__123Graph_AChart_2A" hidden="1">#REF!</definedName>
    <definedName name="_40__123Graph_CCHART_10" hidden="1">#REF!</definedName>
    <definedName name="_41__123Graph_CCHART_11" hidden="1">#REF!</definedName>
    <definedName name="_42__123Graph_CCHART_12" hidden="1">#REF!</definedName>
    <definedName name="_43__123Graph_CCHART_13" hidden="1">#REF!</definedName>
    <definedName name="_44__123Graph_CCHART_14" hidden="1">#REF!</definedName>
    <definedName name="_45__123Graph_CCHART_15" hidden="1">#REF!</definedName>
    <definedName name="_46__123Graph_CCHART_16" hidden="1">#REF!</definedName>
    <definedName name="_47__123Graph_CCHART_17" hidden="1">#REF!</definedName>
    <definedName name="_48__123Graph_CCHART_19" hidden="1">#REF!</definedName>
    <definedName name="_49__123Graph_CChart_1A" hidden="1">#REF!</definedName>
    <definedName name="_5__123Graph_ACHART_13" hidden="1">#REF!</definedName>
    <definedName name="_5__123Graph_BCHART_1" hidden="1">#REF!</definedName>
    <definedName name="_50__123Graph_CCHART_2" hidden="1">#REF!</definedName>
    <definedName name="_51__123Graph_CCHART_3" hidden="1">#REF!</definedName>
    <definedName name="_52__123Graph_CCHART_4" hidden="1">#REF!</definedName>
    <definedName name="_53__123Graph_CCHART_5" hidden="1">#REF!</definedName>
    <definedName name="_54__123Graph_CCHART_6" hidden="1">#REF!</definedName>
    <definedName name="_55__123Graph_CCHART_7" hidden="1">#REF!</definedName>
    <definedName name="_56__123Graph_CCHART_8" hidden="1">#REF!</definedName>
    <definedName name="_57__123Graph_CCHART_9" hidden="1">#REF!</definedName>
    <definedName name="_58__123Graph_LBL_ACHART_1" hidden="1">#REF!</definedName>
    <definedName name="_59__123Graph_LBL_ACHART_2" hidden="1">#REF!</definedName>
    <definedName name="_6__123Graph_ACHART_14" hidden="1">#REF!</definedName>
    <definedName name="_6__123Graph_BChart_1A" hidden="1">#REF!</definedName>
    <definedName name="_60__123Graph_LBL_BCHART_1" hidden="1">#REF!</definedName>
    <definedName name="_61__123Graph_LBL_ECHART_1" hidden="1">#REF!</definedName>
    <definedName name="_62__123Graph_XCHART_1" hidden="1">#REF!</definedName>
    <definedName name="_63__123Graph_XCHART_10" hidden="1">#REF!</definedName>
    <definedName name="_64__123Graph_XCHART_11" hidden="1">#REF!</definedName>
    <definedName name="_65__123Graph_XCHART_12" hidden="1">#REF!</definedName>
    <definedName name="_66__123Graph_XCHART_13" hidden="1">#REF!</definedName>
    <definedName name="_67__123Graph_XCHART_14" hidden="1">#REF!</definedName>
    <definedName name="_68__123Graph_XCHART_15" hidden="1">#REF!</definedName>
    <definedName name="_69__123Graph_XCHART_16" hidden="1">#REF!</definedName>
    <definedName name="_7__123Graph_ACHART_15" hidden="1">#REF!</definedName>
    <definedName name="_7__123Graph_CCHART_1" hidden="1">#REF!</definedName>
    <definedName name="_70__123Graph_XCHART_17" hidden="1">#REF!</definedName>
    <definedName name="_71__123Graph_XCHART_19" hidden="1">#REF!</definedName>
    <definedName name="_72__123Graph_XChart_1A" hidden="1">#REF!</definedName>
    <definedName name="_73__123Graph_XCHART_2" hidden="1">#REF!</definedName>
    <definedName name="_74__123Graph_XChart_2A" hidden="1">#REF!</definedName>
    <definedName name="_75__123Graph_XCHART_3" hidden="1">#REF!</definedName>
    <definedName name="_76__123Graph_XCHART_4" hidden="1">#REF!</definedName>
    <definedName name="_77__123Graph_XCHART_5" hidden="1">#REF!</definedName>
    <definedName name="_78__123Graph_XCHART_6" hidden="1">#REF!</definedName>
    <definedName name="_79__123Graph_XCHART_7" hidden="1">#REF!</definedName>
    <definedName name="_8__123Graph_ACHART_16" hidden="1">#REF!</definedName>
    <definedName name="_8__123Graph_CChart_1A" hidden="1">#REF!</definedName>
    <definedName name="_80__123Graph_XCHART_8" hidden="1">#REF!</definedName>
    <definedName name="_81__123Graph_XCHART_9" hidden="1">#REF!</definedName>
    <definedName name="_9__123Graph_ACHART_17" hidden="1">#REF!</definedName>
    <definedName name="_9__123Graph_XChart_1A" hidden="1">#REF!</definedName>
    <definedName name="_dfr4" hidden="1">#REF!</definedName>
    <definedName name="_Fill" hidden="1">#REF!</definedName>
    <definedName name="_Key1" hidden="1">#REF!</definedName>
    <definedName name="_Order1" hidden="1">255</definedName>
    <definedName name="_Order2" hidden="1">0</definedName>
    <definedName name="_Pam10" hidden="1">#REF!</definedName>
    <definedName name="_Pam11" hidden="1">#REF!</definedName>
    <definedName name="_Pam12" hidden="1">#REF!</definedName>
    <definedName name="_Pam13" hidden="1">#REF!</definedName>
    <definedName name="_Pam14" hidden="1">#REF!</definedName>
    <definedName name="_Pam2" hidden="1">#REF!</definedName>
    <definedName name="_Pam3" hidden="1">#REF!</definedName>
    <definedName name="_Pam4" hidden="1">#REF!</definedName>
    <definedName name="_Pam5" hidden="1">#REF!</definedName>
    <definedName name="_Pam6" hidden="1">#REF!</definedName>
    <definedName name="_Pam7" hidden="1">#REF!</definedName>
    <definedName name="_Pam8" hidden="1">#REF!</definedName>
    <definedName name="_Pam9" hidden="1">#REF!</definedName>
    <definedName name="_sga" hidden="1">#REF!</definedName>
    <definedName name="_Sort" hidden="1">#REF!</definedName>
    <definedName name="_Table1_In1" hidden="1">#REF!</definedName>
    <definedName name="_Table1_Out" hidden="1">#REF!</definedName>
    <definedName name="a" hidden="1">#REF!</definedName>
    <definedName name="ääää" hidden="1">{"'Sample Status'!$A$1:$J$21"}</definedName>
    <definedName name="aaaaa" hidden="1">{"'Sample Status'!$A$1:$J$21"}</definedName>
    <definedName name="addgggrrrrr5" hidden="1">#REF!</definedName>
    <definedName name="agfgtg" hidden="1">#REF!</definedName>
    <definedName name="b" hidden="1">#REF!</definedName>
    <definedName name="bbbb" hidden="1">{"'Sample Status'!$A$1:$J$21"}</definedName>
    <definedName name="bbbbbbbb" hidden="1">#REF!</definedName>
    <definedName name="bbbbbbbbbbbbbbb" hidden="1">#REF!</definedName>
    <definedName name="bbrh55" hidden="1">#REF!</definedName>
    <definedName name="BCHART" hidden="1">#REF!</definedName>
    <definedName name="bdfgthjy7" hidden="1">#REF!</definedName>
    <definedName name="bdgghdgg5" hidden="1">#REF!</definedName>
    <definedName name="Beowulf" hidden="1">#REF!</definedName>
    <definedName name="bfgb5g5e" hidden="1">#REF!</definedName>
    <definedName name="bgfbf5" hidden="1">#REF!</definedName>
    <definedName name="bggdhrth655" hidden="1">#REF!</definedName>
    <definedName name="bghnmh" hidden="1">#REF!</definedName>
    <definedName name="ccccc6" hidden="1">#REF!</definedName>
    <definedName name="cfvrsr" hidden="1">#REF!</definedName>
    <definedName name="copqcm3lpd" hidden="1">#REF!</definedName>
    <definedName name="csdffg45" hidden="1">#REF!</definedName>
    <definedName name="ddddddd" hidden="1">#REF!</definedName>
    <definedName name="ddddddddddddd" hidden="1">#REF!</definedName>
    <definedName name="dddddddddddddd" hidden="1">#REF!</definedName>
    <definedName name="df" hidden="1">#REF!</definedName>
    <definedName name="dfggggg54" hidden="1">#REF!</definedName>
    <definedName name="dfsdfe" hidden="1">#REF!</definedName>
    <definedName name="dfsdfsdf" hidden="1">#REF!</definedName>
    <definedName name="dfserfgt4" hidden="1">#REF!</definedName>
    <definedName name="dfsfdgsgf4" hidden="1">#REF!</definedName>
    <definedName name="dgdsfge5" hidden="1">#REF!</definedName>
    <definedName name="dgfgdfhg5" hidden="1">#REF!</definedName>
    <definedName name="dhngntt" hidden="1">#REF!</definedName>
    <definedName name="dsaffeesf34" hidden="1">#REF!</definedName>
    <definedName name="dsfgdfhgter43" hidden="1">#REF!</definedName>
    <definedName name="dsfsf4w" hidden="1">#REF!</definedName>
    <definedName name="dsfsgfdg54" hidden="1">#REF!</definedName>
    <definedName name="dsfsrga54" hidden="1">#REF!</definedName>
    <definedName name="dsra4wrt4" hidden="1">#REF!</definedName>
    <definedName name="eeeeeee" hidden="1">#REF!</definedName>
    <definedName name="eeeeeeeee" hidden="1">#REF!</definedName>
    <definedName name="er45gg" hidden="1">#REF!</definedName>
    <definedName name="fbgbbbb4" hidden="1">#REF!</definedName>
    <definedName name="fbgjkkk" hidden="1">#REF!</definedName>
    <definedName name="fdsfgfhgdht" hidden="1">#REF!</definedName>
    <definedName name="feffdfbgbd" hidden="1">#REF!</definedName>
    <definedName name="ffghnbbb5" hidden="1">#REF!</definedName>
    <definedName name="fgbtrt5" hidden="1">#REF!</definedName>
    <definedName name="fgbvbgfs4" hidden="1">#REF!</definedName>
    <definedName name="fgdfg5" hidden="1">#REF!</definedName>
    <definedName name="fgdfghtrh5" hidden="1">#REF!</definedName>
    <definedName name="fgdfgrdfg45" hidden="1">#REF!</definedName>
    <definedName name="fgdhnnbb5" hidden="1">#REF!</definedName>
    <definedName name="fgfagdfg54" hidden="1">#REF!</definedName>
    <definedName name="fgfdgdfh54" hidden="1">#REF!</definedName>
    <definedName name="fgfdggghhhh" hidden="1">#REF!</definedName>
    <definedName name="fgfdgtg4" hidden="1">#REF!</definedName>
    <definedName name="fgfgfg4" hidden="1">#REF!</definedName>
    <definedName name="fgfgrg554" hidden="1">#REF!</definedName>
    <definedName name="fgfhgfjhj7" hidden="1">#REF!</definedName>
    <definedName name="fghggger" hidden="1">#REF!</definedName>
    <definedName name="fghgh6" hidden="1">#REF!</definedName>
    <definedName name="fgrdtgdt" hidden="1">#REF!</definedName>
    <definedName name="fgrertet" hidden="1">#REF!</definedName>
    <definedName name="fgsrete4" hidden="1">#REF!</definedName>
    <definedName name="fsgfgd45" hidden="1">#REF!</definedName>
    <definedName name="fsvfsvree4" hidden="1">#REF!</definedName>
    <definedName name="gdfg" hidden="1">#REF!</definedName>
    <definedName name="gdfg5e4" hidden="1">#REF!</definedName>
    <definedName name="gdfgdfg4" hidden="1">#REF!</definedName>
    <definedName name="gethjkkii" hidden="1">#REF!</definedName>
    <definedName name="gfdbbbbb54" hidden="1">#REF!</definedName>
    <definedName name="gffghht5" hidden="1">#REF!</definedName>
    <definedName name="gfgdfgklo9" hidden="1">#REF!</definedName>
    <definedName name="gfgdh5" hidden="1">#REF!</definedName>
    <definedName name="gfgdhgh5" hidden="1">#REF!</definedName>
    <definedName name="gfgdrgre45" hidden="1">#REF!</definedName>
    <definedName name="gfgfgtgh5" hidden="1">#REF!</definedName>
    <definedName name="gfsdfgsfgdfg4" hidden="1">#REF!</definedName>
    <definedName name="gfsf4t43trtn" hidden="1">#REF!</definedName>
    <definedName name="gggggggg" hidden="1">#REF!</definedName>
    <definedName name="gggggggggggggg" hidden="1">#REF!</definedName>
    <definedName name="ggggggggggggggg" hidden="1">#REF!</definedName>
    <definedName name="gghhjy56" hidden="1">#REF!</definedName>
    <definedName name="ghfghtr" hidden="1">#REF!</definedName>
    <definedName name="gjjj656" hidden="1">#REF!</definedName>
    <definedName name="hfgjfhutu" hidden="1">#REF!</definedName>
    <definedName name="hgfhhjukyljk7" hidden="1">#REF!</definedName>
    <definedName name="hghffhftdh2" hidden="1">#REF!</definedName>
    <definedName name="hhhhh6" hidden="1">#REF!</definedName>
    <definedName name="hhhhhhhhh" hidden="1">#REF!</definedName>
    <definedName name="hsrtggaxgdaf" hidden="1">#REF!</definedName>
    <definedName name="hthjhjhf" hidden="1">#REF!</definedName>
    <definedName name="HTM" hidden="1">{"'Sample Status'!$A$1:$J$21"}</definedName>
    <definedName name="HTML" hidden="1">{"'Sample Status'!$A$1:$J$21"}</definedName>
    <definedName name="HTML_CodePage" hidden="1">1252</definedName>
    <definedName name="HTML_Control" hidden="1">{"'Sample Status'!$A$1:$J$21"}</definedName>
    <definedName name="HTML_Description" hidden="1">""</definedName>
    <definedName name="HTML_Email" hidden="1">""</definedName>
    <definedName name="HTML_Header" hidden="1">"Outsource Sample Status 5/25/99"</definedName>
    <definedName name="HTML_LastUpdate" hidden="1">"5/25/99"</definedName>
    <definedName name="HTML_LineAfter" hidden="1">FALSE</definedName>
    <definedName name="HTML_LineBefore" hidden="1">FALSE</definedName>
    <definedName name="HTML_Name" hidden="1">"Gene"</definedName>
    <definedName name="HTML_OBDlg2" hidden="1">TRUE</definedName>
    <definedName name="HTML_OBDlg4" hidden="1">TRUE</definedName>
    <definedName name="HTML_OS" hidden="1">0</definedName>
    <definedName name="HTML_PathFile" hidden="1">"C:\EXCEL\Outsource\sampstat525.htm"</definedName>
    <definedName name="HTML_Title" hidden="1">"sampstat525"</definedName>
    <definedName name="html2" hidden="1">{"'Sample Status'!$A$1:$J$21"}</definedName>
    <definedName name="htmll2" hidden="1">{"'Sample Status'!$A$1:$J$21"}</definedName>
    <definedName name="IDCCM" hidden="1">#REF!</definedName>
    <definedName name="iiiiiiiiiiii" hidden="1">#REF!</definedName>
    <definedName name="jhjuiufgd" hidden="1">#REF!</definedName>
    <definedName name="jjjjjjj7" hidden="1">#REF!</definedName>
    <definedName name="jjjjjjjjj" hidden="1">#REF!</definedName>
    <definedName name="jjklkjgkfgj87" hidden="1">#REF!</definedName>
    <definedName name="kghjff" hidden="1">#REF!</definedName>
    <definedName name="lgm" hidden="1">{"'Sample Status'!$A$1:$J$21"}</definedName>
    <definedName name="llllllllllllllllll" hidden="1">#REF!</definedName>
    <definedName name="mm" hidden="1">{"'Sample Status'!$A$1:$J$21"}</definedName>
    <definedName name="mmmm" hidden="1">#REF!</definedName>
    <definedName name="mmmmkkl9" hidden="1">#REF!</definedName>
    <definedName name="nbcrrr" hidden="1">#REF!</definedName>
    <definedName name="new" hidden="1">#N/A</definedName>
    <definedName name="nfhnhj7" hidden="1">#REF!</definedName>
    <definedName name="nhfdh6" hidden="1">#REF!</definedName>
    <definedName name="nnn" hidden="1">#REF!</definedName>
    <definedName name="nnnnnn6" hidden="1">#REF!</definedName>
    <definedName name="nnnnnnnnnnnnnnn" hidden="1">#REF!</definedName>
    <definedName name="Pam" hidden="1">#REF!</definedName>
    <definedName name="pcbagraph" hidden="1">#REF!</definedName>
    <definedName name="_xlnm.Print_Area" localSheetId="2">'JIB (Example)'!$B$2:$F$26</definedName>
    <definedName name="_xlnm.Print_Area" localSheetId="3">'JIB (template)'!$B$2:$F$17</definedName>
    <definedName name="_xlnm.Print_Area" localSheetId="4">'JIB Sign Off (example)'!$B$2:$J$20</definedName>
    <definedName name="_xlnm.Print_Area" localSheetId="5">'JIB Sign Off (template)'!$B$2:$J$20</definedName>
    <definedName name="_xlnm.Print_Area" localSheetId="15">'Operator Loading Chart (sample)'!$B$2:$I$20</definedName>
    <definedName name="_xlnm.Print_Area" localSheetId="10">'SW Combination (sample)'!$B$2:$DC$26</definedName>
    <definedName name="_xlnm.Print_Area" localSheetId="9">'Takt Time &amp; Playbooks'!$B$2:$L$34</definedName>
    <definedName name="_xlnm.Print_Area" localSheetId="6">'Work Instruction (Example)'!$B$2:$J$22</definedName>
    <definedName name="_xlnm.Print_Area" localSheetId="7">'Work Instruction (template)'!$B$2:$J$21</definedName>
    <definedName name="_xlnm.Print_Titles" localSheetId="2">'JIB (Example)'!$9:$9</definedName>
    <definedName name="_xlnm.Print_Titles" localSheetId="3">'JIB (template)'!$9:$9</definedName>
    <definedName name="_xlnm.Print_Titles" localSheetId="4">'JIB Sign Off (example)'!$2:$12</definedName>
    <definedName name="_xlnm.Print_Titles" localSheetId="5">'JIB Sign Off (template)'!$2:$12</definedName>
    <definedName name="_xlnm.Print_Titles" localSheetId="6">'Work Instruction (Example)'!$2:$5</definedName>
    <definedName name="qrfwrw443" hidden="1">#REF!</definedName>
    <definedName name="qxö" hidden="1">#REF!</definedName>
    <definedName name="rghgdbrtr" hidden="1">#REF!</definedName>
    <definedName name="rrrrrrrrr" hidden="1">#REF!</definedName>
    <definedName name="rrrrrrrrrrrrrr" hidden="1">#REF!</definedName>
    <definedName name="sadfgsfga4" hidden="1">#REF!</definedName>
    <definedName name="sdfgsgdsh54" hidden="1">#REF!</definedName>
    <definedName name="sdfwefewfse" hidden="1">#REF!</definedName>
    <definedName name="sean" hidden="1">{"'Sample Status'!$A$1:$J$21"}</definedName>
    <definedName name="sss" hidden="1">{"'Sample Status'!$A$1:$J$21"}</definedName>
    <definedName name="sssssss" hidden="1">#REF!</definedName>
    <definedName name="ttttttttttt" hidden="1">#REF!</definedName>
    <definedName name="uuuuuuuuu" hidden="1">#REF!</definedName>
    <definedName name="uuuuuuuuuuuuuuu" hidden="1">#REF!</definedName>
    <definedName name="vdfgwfwef" hidden="1">#REF!</definedName>
    <definedName name="vdfvrfrw3" hidden="1">#REF!</definedName>
    <definedName name="vfdfrgr" hidden="1">#REF!</definedName>
    <definedName name="VI" hidden="1">#REF!</definedName>
    <definedName name="vvvv4" hidden="1">#REF!</definedName>
    <definedName name="vvvvvvvvvvv" hidden="1">#REF!</definedName>
    <definedName name="win" hidden="1">{"'Sample Status'!$A$1:$J$21"}</definedName>
    <definedName name="wwwwwwwwwww" hidden="1">#REF!</definedName>
    <definedName name="x" hidden="1">#REF!</definedName>
    <definedName name="ydf" hidden="1">#REF!</definedName>
    <definedName name="yyyyyyyyyyyyy" hidden="1">#REF!</definedName>
    <definedName name="zzzzzzzzzzzzzzz"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30" l="1"/>
  <c r="B11" i="30" s="1"/>
  <c r="B13" i="30" s="1"/>
  <c r="B15" i="30" s="1"/>
  <c r="B17" i="30" s="1"/>
  <c r="B19" i="30" s="1"/>
  <c r="B21" i="30" s="1"/>
  <c r="B23" i="30" s="1"/>
  <c r="B25" i="30" s="1"/>
  <c r="B27" i="30" s="1"/>
  <c r="B29" i="30" s="1"/>
  <c r="K6" i="30"/>
  <c r="N6" i="30" s="1"/>
  <c r="Q6" i="30" s="1"/>
  <c r="T6" i="30" s="1"/>
  <c r="W6" i="30" s="1"/>
  <c r="Z6" i="30" s="1"/>
  <c r="AC6" i="30" s="1"/>
  <c r="AF6" i="30" s="1"/>
  <c r="H6" i="30"/>
  <c r="AJ31" i="29"/>
  <c r="AC31" i="29"/>
  <c r="W31" i="29"/>
  <c r="T31" i="29"/>
  <c r="N31" i="29"/>
  <c r="AF30" i="29"/>
  <c r="AC30" i="29"/>
  <c r="Z30" i="29"/>
  <c r="W30" i="29"/>
  <c r="T30" i="29"/>
  <c r="Q30" i="29"/>
  <c r="N30" i="29"/>
  <c r="K30" i="29"/>
  <c r="H30" i="29"/>
  <c r="AI29" i="29" s="1"/>
  <c r="E30" i="29"/>
  <c r="AF28" i="29"/>
  <c r="AC28" i="29"/>
  <c r="Z28" i="29"/>
  <c r="W28" i="29"/>
  <c r="T28" i="29"/>
  <c r="Q28" i="29"/>
  <c r="N28" i="29"/>
  <c r="K28" i="29"/>
  <c r="H28" i="29"/>
  <c r="AI27" i="29" s="1"/>
  <c r="E28" i="29"/>
  <c r="AF26" i="29"/>
  <c r="AC26" i="29"/>
  <c r="Z26" i="29"/>
  <c r="W26" i="29"/>
  <c r="T26" i="29"/>
  <c r="Q26" i="29"/>
  <c r="N26" i="29"/>
  <c r="K26" i="29"/>
  <c r="H26" i="29"/>
  <c r="AI25" i="29" s="1"/>
  <c r="E26" i="29"/>
  <c r="AF24" i="29"/>
  <c r="AC24" i="29"/>
  <c r="Z24" i="29"/>
  <c r="W24" i="29"/>
  <c r="T24" i="29"/>
  <c r="Q24" i="29"/>
  <c r="N24" i="29"/>
  <c r="K24" i="29"/>
  <c r="H24" i="29"/>
  <c r="AI23" i="29" s="1"/>
  <c r="E24" i="29"/>
  <c r="AF22" i="29"/>
  <c r="AC22" i="29"/>
  <c r="Z22" i="29"/>
  <c r="W22" i="29"/>
  <c r="T22" i="29"/>
  <c r="Q22" i="29"/>
  <c r="N22" i="29"/>
  <c r="K22" i="29"/>
  <c r="H22" i="29"/>
  <c r="AI21" i="29" s="1"/>
  <c r="E22" i="29"/>
  <c r="AF20" i="29"/>
  <c r="AC20" i="29"/>
  <c r="Z20" i="29"/>
  <c r="W20" i="29"/>
  <c r="T20" i="29"/>
  <c r="Q20" i="29"/>
  <c r="N20" i="29"/>
  <c r="K20" i="29"/>
  <c r="H20" i="29"/>
  <c r="AI19" i="29" s="1"/>
  <c r="E20" i="29"/>
  <c r="AF18" i="29"/>
  <c r="AC18" i="29"/>
  <c r="Z18" i="29"/>
  <c r="W18" i="29"/>
  <c r="T18" i="29"/>
  <c r="Q18" i="29"/>
  <c r="N18" i="29"/>
  <c r="K18" i="29"/>
  <c r="H18" i="29"/>
  <c r="AI17" i="29" s="1"/>
  <c r="E18" i="29"/>
  <c r="AF16" i="29"/>
  <c r="AC16" i="29"/>
  <c r="Z16" i="29"/>
  <c r="W16" i="29"/>
  <c r="T16" i="29"/>
  <c r="Q16" i="29"/>
  <c r="N16" i="29"/>
  <c r="K16" i="29"/>
  <c r="H16" i="29"/>
  <c r="AI15" i="29" s="1"/>
  <c r="E16" i="29"/>
  <c r="AF14" i="29"/>
  <c r="AC14" i="29"/>
  <c r="Z14" i="29"/>
  <c r="W14" i="29"/>
  <c r="T14" i="29"/>
  <c r="Q14" i="29"/>
  <c r="N14" i="29"/>
  <c r="K14" i="29"/>
  <c r="H14" i="29"/>
  <c r="AI13" i="29" s="1"/>
  <c r="E14" i="29"/>
  <c r="AF12" i="29"/>
  <c r="AC12" i="29"/>
  <c r="Z12" i="29"/>
  <c r="W12" i="29"/>
  <c r="T12" i="29"/>
  <c r="Q12" i="29"/>
  <c r="N12" i="29"/>
  <c r="K12" i="29"/>
  <c r="H12" i="29"/>
  <c r="AI11" i="29" s="1"/>
  <c r="E12" i="29"/>
  <c r="AF10" i="29"/>
  <c r="AC10" i="29"/>
  <c r="Z10" i="29"/>
  <c r="W10" i="29"/>
  <c r="T10" i="29"/>
  <c r="Q10" i="29"/>
  <c r="N10" i="29"/>
  <c r="K10" i="29"/>
  <c r="H10" i="29"/>
  <c r="AI9" i="29" s="1"/>
  <c r="E10" i="29"/>
  <c r="B9" i="29"/>
  <c r="B11" i="29" s="1"/>
  <c r="B13" i="29" s="1"/>
  <c r="B15" i="29" s="1"/>
  <c r="B17" i="29" s="1"/>
  <c r="B19" i="29" s="1"/>
  <c r="B21" i="29" s="1"/>
  <c r="B23" i="29" s="1"/>
  <c r="B25" i="29" s="1"/>
  <c r="B27" i="29" s="1"/>
  <c r="B29" i="29" s="1"/>
  <c r="AF8" i="29"/>
  <c r="AF31" i="29" s="1"/>
  <c r="AC8" i="29"/>
  <c r="Z8" i="29"/>
  <c r="Z31" i="29" s="1"/>
  <c r="W8" i="29"/>
  <c r="T8" i="29"/>
  <c r="Q8" i="29"/>
  <c r="Q31" i="29" s="1"/>
  <c r="N8" i="29"/>
  <c r="K8" i="29"/>
  <c r="K31" i="29" s="1"/>
  <c r="H8" i="29"/>
  <c r="H31" i="29" s="1"/>
  <c r="E8" i="29"/>
  <c r="E31" i="29" s="1"/>
  <c r="H6" i="29"/>
  <c r="K6" i="29" s="1"/>
  <c r="N6" i="29" s="1"/>
  <c r="Q6" i="29" s="1"/>
  <c r="T6" i="29" s="1"/>
  <c r="W6" i="29" s="1"/>
  <c r="Z6" i="29" s="1"/>
  <c r="AC6" i="29" s="1"/>
  <c r="AF6" i="29" s="1"/>
  <c r="M10" i="25"/>
  <c r="M9" i="25"/>
  <c r="L9" i="25"/>
  <c r="M8" i="25"/>
  <c r="L8" i="25"/>
  <c r="L7" i="25"/>
  <c r="AC811" i="24"/>
  <c r="I811" i="24"/>
  <c r="C811" i="24"/>
  <c r="B811" i="24"/>
  <c r="A811" i="24" s="1"/>
  <c r="AC810" i="24"/>
  <c r="I810" i="24"/>
  <c r="C810" i="24"/>
  <c r="B810" i="24"/>
  <c r="A810" i="24" s="1"/>
  <c r="AC809" i="24"/>
  <c r="I809" i="24"/>
  <c r="C809" i="24"/>
  <c r="B809" i="24"/>
  <c r="AC808" i="24"/>
  <c r="I808" i="24"/>
  <c r="C808" i="24"/>
  <c r="B808" i="24"/>
  <c r="A808" i="24"/>
  <c r="AC807" i="24"/>
  <c r="I807" i="24"/>
  <c r="C807" i="24"/>
  <c r="B807" i="24"/>
  <c r="AC806" i="24"/>
  <c r="I806" i="24"/>
  <c r="C806" i="24"/>
  <c r="B806" i="24"/>
  <c r="A806" i="24" s="1"/>
  <c r="AC805" i="24"/>
  <c r="I805" i="24"/>
  <c r="C805" i="24"/>
  <c r="B805" i="24"/>
  <c r="A805" i="24"/>
  <c r="AC804" i="24"/>
  <c r="I804" i="24"/>
  <c r="C804" i="24"/>
  <c r="A804" i="24" s="1"/>
  <c r="B804" i="24"/>
  <c r="AC803" i="24"/>
  <c r="I803" i="24"/>
  <c r="C803" i="24"/>
  <c r="B803" i="24"/>
  <c r="A803" i="24"/>
  <c r="AC802" i="24"/>
  <c r="I802" i="24"/>
  <c r="C802" i="24"/>
  <c r="B802" i="24"/>
  <c r="A802" i="24" s="1"/>
  <c r="AC801" i="24"/>
  <c r="I801" i="24"/>
  <c r="C801" i="24"/>
  <c r="A801" i="24" s="1"/>
  <c r="B801" i="24"/>
  <c r="AC800" i="24"/>
  <c r="I800" i="24"/>
  <c r="C800" i="24"/>
  <c r="B800" i="24"/>
  <c r="A800" i="24"/>
  <c r="AC799" i="24"/>
  <c r="I799" i="24"/>
  <c r="C799" i="24"/>
  <c r="B799" i="24"/>
  <c r="A799" i="24"/>
  <c r="AC798" i="24"/>
  <c r="I798" i="24"/>
  <c r="C798" i="24"/>
  <c r="B798" i="24"/>
  <c r="A798" i="24" s="1"/>
  <c r="AC797" i="24"/>
  <c r="I797" i="24"/>
  <c r="C797" i="24"/>
  <c r="B797" i="24"/>
  <c r="A797" i="24" s="1"/>
  <c r="AC796" i="24"/>
  <c r="I796" i="24"/>
  <c r="C796" i="24"/>
  <c r="B796" i="24"/>
  <c r="A796" i="24"/>
  <c r="AC795" i="24"/>
  <c r="I795" i="24"/>
  <c r="C795" i="24"/>
  <c r="B795" i="24"/>
  <c r="A795" i="24"/>
  <c r="AC794" i="24"/>
  <c r="I794" i="24"/>
  <c r="C794" i="24"/>
  <c r="B794" i="24"/>
  <c r="A794" i="24" s="1"/>
  <c r="AC793" i="24"/>
  <c r="I793" i="24"/>
  <c r="C793" i="24"/>
  <c r="B793" i="24"/>
  <c r="A793" i="24"/>
  <c r="AC792" i="24"/>
  <c r="I792" i="24"/>
  <c r="C792" i="24"/>
  <c r="A792" i="24" s="1"/>
  <c r="B792" i="24"/>
  <c r="AC791" i="24"/>
  <c r="I791" i="24"/>
  <c r="C791" i="24"/>
  <c r="B791" i="24"/>
  <c r="A791" i="24" s="1"/>
  <c r="AC790" i="24"/>
  <c r="I790" i="24"/>
  <c r="C790" i="24"/>
  <c r="B790" i="24"/>
  <c r="A790" i="24" s="1"/>
  <c r="AC789" i="24"/>
  <c r="I789" i="24"/>
  <c r="C789" i="24"/>
  <c r="A789" i="24" s="1"/>
  <c r="B789" i="24"/>
  <c r="AC788" i="24"/>
  <c r="I788" i="24"/>
  <c r="C788" i="24"/>
  <c r="B788" i="24"/>
  <c r="A788" i="24" s="1"/>
  <c r="AC787" i="24"/>
  <c r="I787" i="24"/>
  <c r="C787" i="24"/>
  <c r="B787" i="24"/>
  <c r="A787" i="24"/>
  <c r="AC786" i="24"/>
  <c r="I786" i="24"/>
  <c r="C786" i="24"/>
  <c r="B786" i="24"/>
  <c r="A786" i="24" s="1"/>
  <c r="AC785" i="24"/>
  <c r="I785" i="24"/>
  <c r="C785" i="24"/>
  <c r="B785" i="24"/>
  <c r="A785" i="24" s="1"/>
  <c r="AC784" i="24"/>
  <c r="I784" i="24"/>
  <c r="C784" i="24"/>
  <c r="B784" i="24"/>
  <c r="A784" i="24"/>
  <c r="AC783" i="24"/>
  <c r="I783" i="24"/>
  <c r="C783" i="24"/>
  <c r="B783" i="24"/>
  <c r="A783" i="24" s="1"/>
  <c r="AC782" i="24"/>
  <c r="I782" i="24"/>
  <c r="C782" i="24"/>
  <c r="B782" i="24"/>
  <c r="A782" i="24" s="1"/>
  <c r="AC781" i="24"/>
  <c r="I781" i="24"/>
  <c r="C781" i="24"/>
  <c r="B781" i="24"/>
  <c r="A781" i="24" s="1"/>
  <c r="AC780" i="24"/>
  <c r="I780" i="24"/>
  <c r="C780" i="24"/>
  <c r="A780" i="24" s="1"/>
  <c r="B780" i="24"/>
  <c r="AC779" i="24"/>
  <c r="I779" i="24"/>
  <c r="C779" i="24"/>
  <c r="B779" i="24"/>
  <c r="A779" i="24"/>
  <c r="AC778" i="24"/>
  <c r="I778" i="24"/>
  <c r="C778" i="24"/>
  <c r="B778" i="24"/>
  <c r="A778" i="24"/>
  <c r="AC777" i="24"/>
  <c r="I777" i="24"/>
  <c r="C777" i="24"/>
  <c r="A777" i="24" s="1"/>
  <c r="B777" i="24"/>
  <c r="AC776" i="24"/>
  <c r="I776" i="24"/>
  <c r="C776" i="24"/>
  <c r="B776" i="24"/>
  <c r="AC775" i="24"/>
  <c r="I775" i="24"/>
  <c r="C775" i="24"/>
  <c r="B775" i="24"/>
  <c r="A775" i="24"/>
  <c r="AC774" i="24"/>
  <c r="I774" i="24"/>
  <c r="C774" i="24"/>
  <c r="B774" i="24"/>
  <c r="A774" i="24" s="1"/>
  <c r="AC773" i="24"/>
  <c r="I773" i="24"/>
  <c r="C773" i="24"/>
  <c r="B773" i="24"/>
  <c r="AC772" i="24"/>
  <c r="I772" i="24"/>
  <c r="C772" i="24"/>
  <c r="B772" i="24"/>
  <c r="A772" i="24"/>
  <c r="AC771" i="24"/>
  <c r="I771" i="24"/>
  <c r="C771" i="24"/>
  <c r="B771" i="24"/>
  <c r="A771" i="24" s="1"/>
  <c r="AC770" i="24"/>
  <c r="I770" i="24"/>
  <c r="C770" i="24"/>
  <c r="B770" i="24"/>
  <c r="A770" i="24" s="1"/>
  <c r="AC769" i="24"/>
  <c r="I769" i="24"/>
  <c r="C769" i="24"/>
  <c r="A769" i="24" s="1"/>
  <c r="B769" i="24"/>
  <c r="AC768" i="24"/>
  <c r="I768" i="24"/>
  <c r="C768" i="24"/>
  <c r="A768" i="24" s="1"/>
  <c r="B768" i="24"/>
  <c r="AC767" i="24"/>
  <c r="I767" i="24"/>
  <c r="C767" i="24"/>
  <c r="B767" i="24"/>
  <c r="A767" i="24"/>
  <c r="AC766" i="24"/>
  <c r="I766" i="24"/>
  <c r="C766" i="24"/>
  <c r="B766" i="24"/>
  <c r="A766" i="24" s="1"/>
  <c r="AC765" i="24"/>
  <c r="I765" i="24"/>
  <c r="C765" i="24"/>
  <c r="A765" i="24" s="1"/>
  <c r="B765" i="24"/>
  <c r="AC764" i="24"/>
  <c r="I764" i="24"/>
  <c r="C764" i="24"/>
  <c r="B764" i="24"/>
  <c r="A764" i="24"/>
  <c r="AC763" i="24"/>
  <c r="I763" i="24"/>
  <c r="C763" i="24"/>
  <c r="B763" i="24"/>
  <c r="A763" i="24"/>
  <c r="AC762" i="24"/>
  <c r="I762" i="24"/>
  <c r="C762" i="24"/>
  <c r="B762" i="24"/>
  <c r="A762" i="24" s="1"/>
  <c r="AC761" i="24"/>
  <c r="I761" i="24"/>
  <c r="C761" i="24"/>
  <c r="B761" i="24"/>
  <c r="A761" i="24" s="1"/>
  <c r="AC760" i="24"/>
  <c r="I760" i="24"/>
  <c r="C760" i="24"/>
  <c r="B760" i="24"/>
  <c r="A760" i="24"/>
  <c r="AC759" i="24"/>
  <c r="I759" i="24"/>
  <c r="C759" i="24"/>
  <c r="B759" i="24"/>
  <c r="A759" i="24"/>
  <c r="AC758" i="24"/>
  <c r="I758" i="24"/>
  <c r="C758" i="24"/>
  <c r="B758" i="24"/>
  <c r="A758" i="24" s="1"/>
  <c r="AC757" i="24"/>
  <c r="I757" i="24"/>
  <c r="C757" i="24"/>
  <c r="B757" i="24"/>
  <c r="A757" i="24"/>
  <c r="AC756" i="24"/>
  <c r="I756" i="24"/>
  <c r="C756" i="24"/>
  <c r="A756" i="24" s="1"/>
  <c r="B756" i="24"/>
  <c r="AC755" i="24"/>
  <c r="I755" i="24"/>
  <c r="C755" i="24"/>
  <c r="B755" i="24"/>
  <c r="A755" i="24" s="1"/>
  <c r="AC754" i="24"/>
  <c r="I754" i="24"/>
  <c r="C754" i="24"/>
  <c r="B754" i="24"/>
  <c r="A754" i="24" s="1"/>
  <c r="AC753" i="24"/>
  <c r="I753" i="24"/>
  <c r="C753" i="24"/>
  <c r="A753" i="24" s="1"/>
  <c r="B753" i="24"/>
  <c r="AC752" i="24"/>
  <c r="I752" i="24"/>
  <c r="C752" i="24"/>
  <c r="B752" i="24"/>
  <c r="A752" i="24" s="1"/>
  <c r="AC751" i="24"/>
  <c r="I751" i="24"/>
  <c r="C751" i="24"/>
  <c r="B751" i="24"/>
  <c r="A751" i="24"/>
  <c r="AC750" i="24"/>
  <c r="I750" i="24"/>
  <c r="C750" i="24"/>
  <c r="B750" i="24"/>
  <c r="A750" i="24" s="1"/>
  <c r="AC749" i="24"/>
  <c r="I749" i="24"/>
  <c r="C749" i="24"/>
  <c r="B749" i="24"/>
  <c r="AC748" i="24"/>
  <c r="I748" i="24"/>
  <c r="C748" i="24"/>
  <c r="B748" i="24"/>
  <c r="A748" i="24"/>
  <c r="AC747" i="24"/>
  <c r="I747" i="24"/>
  <c r="C747" i="24"/>
  <c r="B747" i="24"/>
  <c r="A747" i="24" s="1"/>
  <c r="AC746" i="24"/>
  <c r="I746" i="24"/>
  <c r="C746" i="24"/>
  <c r="B746" i="24"/>
  <c r="A746" i="24" s="1"/>
  <c r="AC745" i="24"/>
  <c r="I745" i="24"/>
  <c r="C745" i="24"/>
  <c r="A745" i="24" s="1"/>
  <c r="B745" i="24"/>
  <c r="AC744" i="24"/>
  <c r="I744" i="24"/>
  <c r="C744" i="24"/>
  <c r="A744" i="24" s="1"/>
  <c r="B744" i="24"/>
  <c r="AC743" i="24"/>
  <c r="I743" i="24"/>
  <c r="C743" i="24"/>
  <c r="B743" i="24"/>
  <c r="A743" i="24"/>
  <c r="AC742" i="24"/>
  <c r="I742" i="24"/>
  <c r="C742" i="24"/>
  <c r="B742" i="24"/>
  <c r="A742" i="24"/>
  <c r="AC741" i="24"/>
  <c r="I741" i="24"/>
  <c r="C741" i="24"/>
  <c r="A741" i="24" s="1"/>
  <c r="B741" i="24"/>
  <c r="AC740" i="24"/>
  <c r="I740" i="24"/>
  <c r="C740" i="24"/>
  <c r="B740" i="24"/>
  <c r="AC739" i="24"/>
  <c r="I739" i="24"/>
  <c r="C739" i="24"/>
  <c r="B739" i="24"/>
  <c r="A739" i="24"/>
  <c r="AC738" i="24"/>
  <c r="I738" i="24"/>
  <c r="C738" i="24"/>
  <c r="B738" i="24"/>
  <c r="AC737" i="24"/>
  <c r="I737" i="24"/>
  <c r="C737" i="24"/>
  <c r="B737" i="24"/>
  <c r="AC736" i="24"/>
  <c r="I736" i="24"/>
  <c r="C736" i="24"/>
  <c r="B736" i="24"/>
  <c r="A736" i="24"/>
  <c r="AC735" i="24"/>
  <c r="I735" i="24"/>
  <c r="C735" i="24"/>
  <c r="B735" i="24"/>
  <c r="A735" i="24" s="1"/>
  <c r="AC734" i="24"/>
  <c r="I734" i="24"/>
  <c r="C734" i="24"/>
  <c r="B734" i="24"/>
  <c r="A734" i="24" s="1"/>
  <c r="AC733" i="24"/>
  <c r="I733" i="24"/>
  <c r="C733" i="24"/>
  <c r="B733" i="24"/>
  <c r="A733" i="24"/>
  <c r="AC732" i="24"/>
  <c r="I732" i="24"/>
  <c r="C732" i="24"/>
  <c r="A732" i="24" s="1"/>
  <c r="B732" i="24"/>
  <c r="AC731" i="24"/>
  <c r="I731" i="24"/>
  <c r="C731" i="24"/>
  <c r="B731" i="24"/>
  <c r="A731" i="24"/>
  <c r="AC730" i="24"/>
  <c r="I730" i="24"/>
  <c r="C730" i="24"/>
  <c r="B730" i="24"/>
  <c r="A730" i="24" s="1"/>
  <c r="AC729" i="24"/>
  <c r="I729" i="24"/>
  <c r="C729" i="24"/>
  <c r="A729" i="24" s="1"/>
  <c r="B729" i="24"/>
  <c r="AC728" i="24"/>
  <c r="I728" i="24"/>
  <c r="C728" i="24"/>
  <c r="B728" i="24"/>
  <c r="A728" i="24" s="1"/>
  <c r="AC727" i="24"/>
  <c r="I727" i="24"/>
  <c r="C727" i="24"/>
  <c r="B727" i="24"/>
  <c r="A727" i="24"/>
  <c r="AC726" i="24"/>
  <c r="I726" i="24"/>
  <c r="C726" i="24"/>
  <c r="B726" i="24"/>
  <c r="A726" i="24"/>
  <c r="AC725" i="24"/>
  <c r="I725" i="24"/>
  <c r="C725" i="24"/>
  <c r="B725" i="24"/>
  <c r="A725" i="24" s="1"/>
  <c r="AC724" i="24"/>
  <c r="I724" i="24"/>
  <c r="C724" i="24"/>
  <c r="B724" i="24"/>
  <c r="A724" i="24"/>
  <c r="AC723" i="24"/>
  <c r="I723" i="24"/>
  <c r="C723" i="24"/>
  <c r="B723" i="24"/>
  <c r="A723" i="24" s="1"/>
  <c r="AC722" i="24"/>
  <c r="I722" i="24"/>
  <c r="C722" i="24"/>
  <c r="B722" i="24"/>
  <c r="A722" i="24" s="1"/>
  <c r="AC721" i="24"/>
  <c r="I721" i="24"/>
  <c r="C721" i="24"/>
  <c r="A721" i="24" s="1"/>
  <c r="B721" i="24"/>
  <c r="AC720" i="24"/>
  <c r="I720" i="24"/>
  <c r="C720" i="24"/>
  <c r="A720" i="24" s="1"/>
  <c r="B720" i="24"/>
  <c r="AC719" i="24"/>
  <c r="I719" i="24"/>
  <c r="C719" i="24"/>
  <c r="B719" i="24"/>
  <c r="A719" i="24" s="1"/>
  <c r="AC718" i="24"/>
  <c r="I718" i="24"/>
  <c r="C718" i="24"/>
  <c r="A718" i="24" s="1"/>
  <c r="B718" i="24"/>
  <c r="AC717" i="24"/>
  <c r="I717" i="24"/>
  <c r="C717" i="24"/>
  <c r="A717" i="24" s="1"/>
  <c r="B717" i="24"/>
  <c r="AC716" i="24"/>
  <c r="I716" i="24"/>
  <c r="C716" i="24"/>
  <c r="B716" i="24"/>
  <c r="A716" i="24" s="1"/>
  <c r="AC715" i="24"/>
  <c r="I715" i="24"/>
  <c r="C715" i="24"/>
  <c r="B715" i="24"/>
  <c r="A715" i="24"/>
  <c r="AC714" i="24"/>
  <c r="I714" i="24"/>
  <c r="C714" i="24"/>
  <c r="B714" i="24"/>
  <c r="A714" i="24" s="1"/>
  <c r="AC713" i="24"/>
  <c r="I713" i="24"/>
  <c r="C713" i="24"/>
  <c r="B713" i="24"/>
  <c r="A713" i="24" s="1"/>
  <c r="AC712" i="24"/>
  <c r="I712" i="24"/>
  <c r="C712" i="24"/>
  <c r="B712" i="24"/>
  <c r="A712" i="24"/>
  <c r="AC711" i="24"/>
  <c r="I711" i="24"/>
  <c r="C711" i="24"/>
  <c r="B711" i="24"/>
  <c r="A711" i="24" s="1"/>
  <c r="AC710" i="24"/>
  <c r="I710" i="24"/>
  <c r="C710" i="24"/>
  <c r="B710" i="24"/>
  <c r="A710" i="24" s="1"/>
  <c r="AC709" i="24"/>
  <c r="I709" i="24"/>
  <c r="C709" i="24"/>
  <c r="A709" i="24" s="1"/>
  <c r="B709" i="24"/>
  <c r="AC708" i="24"/>
  <c r="I708" i="24"/>
  <c r="C708" i="24"/>
  <c r="A708" i="24" s="1"/>
  <c r="B708" i="24"/>
  <c r="AC707" i="24"/>
  <c r="I707" i="24"/>
  <c r="C707" i="24"/>
  <c r="B707" i="24"/>
  <c r="A707" i="24" s="1"/>
  <c r="AC706" i="24"/>
  <c r="I706" i="24"/>
  <c r="C706" i="24"/>
  <c r="B706" i="24"/>
  <c r="A706" i="24"/>
  <c r="AC705" i="24"/>
  <c r="I705" i="24"/>
  <c r="C705" i="24"/>
  <c r="A705" i="24" s="1"/>
  <c r="B705" i="24"/>
  <c r="AC704" i="24"/>
  <c r="I704" i="24"/>
  <c r="C704" i="24"/>
  <c r="B704" i="24"/>
  <c r="A704" i="24" s="1"/>
  <c r="AC703" i="24"/>
  <c r="I703" i="24"/>
  <c r="C703" i="24"/>
  <c r="B703" i="24"/>
  <c r="A703" i="24"/>
  <c r="AC702" i="24"/>
  <c r="I702" i="24"/>
  <c r="C702" i="24"/>
  <c r="B702" i="24"/>
  <c r="A702" i="24"/>
  <c r="AC701" i="24"/>
  <c r="I701" i="24"/>
  <c r="C701" i="24"/>
  <c r="B701" i="24"/>
  <c r="AC700" i="24"/>
  <c r="I700" i="24"/>
  <c r="C700" i="24"/>
  <c r="B700" i="24"/>
  <c r="A700" i="24"/>
  <c r="AC699" i="24"/>
  <c r="I699" i="24"/>
  <c r="C699" i="24"/>
  <c r="B699" i="24"/>
  <c r="AC698" i="24"/>
  <c r="I698" i="24"/>
  <c r="C698" i="24"/>
  <c r="B698" i="24"/>
  <c r="A698" i="24" s="1"/>
  <c r="AC697" i="24"/>
  <c r="I697" i="24"/>
  <c r="C697" i="24"/>
  <c r="A697" i="24" s="1"/>
  <c r="B697" i="24"/>
  <c r="AC696" i="24"/>
  <c r="I696" i="24"/>
  <c r="C696" i="24"/>
  <c r="A696" i="24" s="1"/>
  <c r="B696" i="24"/>
  <c r="AC695" i="24"/>
  <c r="I695" i="24"/>
  <c r="C695" i="24"/>
  <c r="B695" i="24"/>
  <c r="A695" i="24"/>
  <c r="AC694" i="24"/>
  <c r="I694" i="24"/>
  <c r="C694" i="24"/>
  <c r="B694" i="24"/>
  <c r="A694" i="24" s="1"/>
  <c r="AC693" i="24"/>
  <c r="I693" i="24"/>
  <c r="C693" i="24"/>
  <c r="A693" i="24" s="1"/>
  <c r="B693" i="24"/>
  <c r="AC692" i="24"/>
  <c r="I692" i="24"/>
  <c r="C692" i="24"/>
  <c r="B692" i="24"/>
  <c r="A692" i="24" s="1"/>
  <c r="AC691" i="24"/>
  <c r="I691" i="24"/>
  <c r="C691" i="24"/>
  <c r="B691" i="24"/>
  <c r="A691" i="24"/>
  <c r="AC690" i="24"/>
  <c r="I690" i="24"/>
  <c r="C690" i="24"/>
  <c r="B690" i="24"/>
  <c r="A690" i="24" s="1"/>
  <c r="AC689" i="24"/>
  <c r="I689" i="24"/>
  <c r="C689" i="24"/>
  <c r="B689" i="24"/>
  <c r="A689" i="24" s="1"/>
  <c r="AC688" i="24"/>
  <c r="I688" i="24"/>
  <c r="C688" i="24"/>
  <c r="B688" i="24"/>
  <c r="A688" i="24"/>
  <c r="AC687" i="24"/>
  <c r="I687" i="24"/>
  <c r="C687" i="24"/>
  <c r="B687" i="24"/>
  <c r="A687" i="24" s="1"/>
  <c r="AC686" i="24"/>
  <c r="I686" i="24"/>
  <c r="C686" i="24"/>
  <c r="B686" i="24"/>
  <c r="A686" i="24" s="1"/>
  <c r="AC685" i="24"/>
  <c r="I685" i="24"/>
  <c r="C685" i="24"/>
  <c r="B685" i="24"/>
  <c r="A685" i="24"/>
  <c r="AC684" i="24"/>
  <c r="I684" i="24"/>
  <c r="C684" i="24"/>
  <c r="A684" i="24" s="1"/>
  <c r="B684" i="24"/>
  <c r="AC683" i="24"/>
  <c r="I683" i="24"/>
  <c r="C683" i="24"/>
  <c r="B683" i="24"/>
  <c r="A683" i="24" s="1"/>
  <c r="AC682" i="24"/>
  <c r="I682" i="24"/>
  <c r="C682" i="24"/>
  <c r="B682" i="24"/>
  <c r="A682" i="24"/>
  <c r="AC681" i="24"/>
  <c r="I681" i="24"/>
  <c r="C681" i="24"/>
  <c r="A681" i="24" s="1"/>
  <c r="B681" i="24"/>
  <c r="AC680" i="24"/>
  <c r="I680" i="24"/>
  <c r="C680" i="24"/>
  <c r="B680" i="24"/>
  <c r="A680" i="24" s="1"/>
  <c r="AC679" i="24"/>
  <c r="I679" i="24"/>
  <c r="C679" i="24"/>
  <c r="B679" i="24"/>
  <c r="A679" i="24"/>
  <c r="AC678" i="24"/>
  <c r="I678" i="24"/>
  <c r="C678" i="24"/>
  <c r="B678" i="24"/>
  <c r="A678" i="24" s="1"/>
  <c r="AC677" i="24"/>
  <c r="I677" i="24"/>
  <c r="C677" i="24"/>
  <c r="B677" i="24"/>
  <c r="A677" i="24" s="1"/>
  <c r="AC676" i="24"/>
  <c r="I676" i="24"/>
  <c r="C676" i="24"/>
  <c r="B676" i="24"/>
  <c r="A676" i="24"/>
  <c r="AC675" i="24"/>
  <c r="I675" i="24"/>
  <c r="C675" i="24"/>
  <c r="B675" i="24"/>
  <c r="A675" i="24" s="1"/>
  <c r="AC674" i="24"/>
  <c r="I674" i="24"/>
  <c r="C674" i="24"/>
  <c r="B674" i="24"/>
  <c r="A674" i="24" s="1"/>
  <c r="AC673" i="24"/>
  <c r="I673" i="24"/>
  <c r="C673" i="24"/>
  <c r="A673" i="24" s="1"/>
  <c r="B673" i="24"/>
  <c r="AC672" i="24"/>
  <c r="I672" i="24"/>
  <c r="C672" i="24"/>
  <c r="A672" i="24" s="1"/>
  <c r="B672" i="24"/>
  <c r="AC671" i="24"/>
  <c r="I671" i="24"/>
  <c r="C671" i="24"/>
  <c r="B671" i="24"/>
  <c r="A671" i="24"/>
  <c r="AC670" i="24"/>
  <c r="I670" i="24"/>
  <c r="C670" i="24"/>
  <c r="B670" i="24"/>
  <c r="A670" i="24"/>
  <c r="AC669" i="24"/>
  <c r="I669" i="24"/>
  <c r="C669" i="24"/>
  <c r="A669" i="24" s="1"/>
  <c r="B669" i="24"/>
  <c r="AC668" i="24"/>
  <c r="I668" i="24"/>
  <c r="C668" i="24"/>
  <c r="B668" i="24"/>
  <c r="A668" i="24" s="1"/>
  <c r="AC667" i="24"/>
  <c r="I667" i="24"/>
  <c r="C667" i="24"/>
  <c r="B667" i="24"/>
  <c r="A667" i="24"/>
  <c r="AC666" i="24"/>
  <c r="I666" i="24"/>
  <c r="C666" i="24"/>
  <c r="B666" i="24"/>
  <c r="A666" i="24" s="1"/>
  <c r="AC665" i="24"/>
  <c r="I665" i="24"/>
  <c r="C665" i="24"/>
  <c r="B665" i="24"/>
  <c r="AC664" i="24"/>
  <c r="I664" i="24"/>
  <c r="C664" i="24"/>
  <c r="B664" i="24"/>
  <c r="A664" i="24"/>
  <c r="AC663" i="24"/>
  <c r="I663" i="24"/>
  <c r="C663" i="24"/>
  <c r="B663" i="24"/>
  <c r="A663" i="24" s="1"/>
  <c r="AC662" i="24"/>
  <c r="I662" i="24"/>
  <c r="C662" i="24"/>
  <c r="B662" i="24"/>
  <c r="A662" i="24" s="1"/>
  <c r="AC661" i="24"/>
  <c r="I661" i="24"/>
  <c r="C661" i="24"/>
  <c r="A661" i="24" s="1"/>
  <c r="B661" i="24"/>
  <c r="AC660" i="24"/>
  <c r="I660" i="24"/>
  <c r="C660" i="24"/>
  <c r="A660" i="24" s="1"/>
  <c r="B660" i="24"/>
  <c r="AC659" i="24"/>
  <c r="I659" i="24"/>
  <c r="C659" i="24"/>
  <c r="B659" i="24"/>
  <c r="A659" i="24" s="1"/>
  <c r="AC658" i="24"/>
  <c r="I658" i="24"/>
  <c r="C658" i="24"/>
  <c r="B658" i="24"/>
  <c r="A658" i="24" s="1"/>
  <c r="AC657" i="24"/>
  <c r="I657" i="24"/>
  <c r="C657" i="24"/>
  <c r="A657" i="24" s="1"/>
  <c r="B657" i="24"/>
  <c r="AC656" i="24"/>
  <c r="I656" i="24"/>
  <c r="C656" i="24"/>
  <c r="A656" i="24" s="1"/>
  <c r="B656" i="24"/>
  <c r="AC655" i="24"/>
  <c r="I655" i="24"/>
  <c r="C655" i="24"/>
  <c r="B655" i="24"/>
  <c r="A655" i="24"/>
  <c r="AC654" i="24"/>
  <c r="I654" i="24"/>
  <c r="C654" i="24"/>
  <c r="B654" i="24"/>
  <c r="A654" i="24" s="1"/>
  <c r="AC653" i="24"/>
  <c r="I653" i="24"/>
  <c r="C653" i="24"/>
  <c r="B653" i="24"/>
  <c r="A653" i="24" s="1"/>
  <c r="AC652" i="24"/>
  <c r="I652" i="24"/>
  <c r="C652" i="24"/>
  <c r="B652" i="24"/>
  <c r="A652" i="24"/>
  <c r="AC651" i="24"/>
  <c r="I651" i="24"/>
  <c r="C651" i="24"/>
  <c r="A651" i="24" s="1"/>
  <c r="B651" i="24"/>
  <c r="AC650" i="24"/>
  <c r="I650" i="24"/>
  <c r="C650" i="24"/>
  <c r="B650" i="24"/>
  <c r="A650" i="24" s="1"/>
  <c r="AC649" i="24"/>
  <c r="I649" i="24"/>
  <c r="C649" i="24"/>
  <c r="A649" i="24" s="1"/>
  <c r="B649" i="24"/>
  <c r="AC648" i="24"/>
  <c r="I648" i="24"/>
  <c r="C648" i="24"/>
  <c r="A648" i="24" s="1"/>
  <c r="B648" i="24"/>
  <c r="AC647" i="24"/>
  <c r="I647" i="24"/>
  <c r="C647" i="24"/>
  <c r="B647" i="24"/>
  <c r="A647" i="24" s="1"/>
  <c r="AC646" i="24"/>
  <c r="I646" i="24"/>
  <c r="C646" i="24"/>
  <c r="B646" i="24"/>
  <c r="A646" i="24" s="1"/>
  <c r="AC645" i="24"/>
  <c r="I645" i="24"/>
  <c r="C645" i="24"/>
  <c r="A645" i="24" s="1"/>
  <c r="B645" i="24"/>
  <c r="AC644" i="24"/>
  <c r="I644" i="24"/>
  <c r="C644" i="24"/>
  <c r="B644" i="24"/>
  <c r="A644" i="24" s="1"/>
  <c r="AC643" i="24"/>
  <c r="I643" i="24"/>
  <c r="C643" i="24"/>
  <c r="B643" i="24"/>
  <c r="A643" i="24"/>
  <c r="AC642" i="24"/>
  <c r="I642" i="24"/>
  <c r="C642" i="24"/>
  <c r="B642" i="24"/>
  <c r="A642" i="24" s="1"/>
  <c r="AC641" i="24"/>
  <c r="I641" i="24"/>
  <c r="C641" i="24"/>
  <c r="B641" i="24"/>
  <c r="A641" i="24" s="1"/>
  <c r="AC640" i="24"/>
  <c r="I640" i="24"/>
  <c r="C640" i="24"/>
  <c r="B640" i="24"/>
  <c r="A640" i="24"/>
  <c r="AC639" i="24"/>
  <c r="I639" i="24"/>
  <c r="C639" i="24"/>
  <c r="B639" i="24"/>
  <c r="A639" i="24" s="1"/>
  <c r="AC638" i="24"/>
  <c r="I638" i="24"/>
  <c r="C638" i="24"/>
  <c r="B638" i="24"/>
  <c r="A638" i="24" s="1"/>
  <c r="AC637" i="24"/>
  <c r="I637" i="24"/>
  <c r="C637" i="24"/>
  <c r="A637" i="24" s="1"/>
  <c r="B637" i="24"/>
  <c r="AC636" i="24"/>
  <c r="I636" i="24"/>
  <c r="C636" i="24"/>
  <c r="A636" i="24" s="1"/>
  <c r="B636" i="24"/>
  <c r="AC635" i="24"/>
  <c r="I635" i="24"/>
  <c r="C635" i="24"/>
  <c r="B635" i="24"/>
  <c r="A635" i="24" s="1"/>
  <c r="AC634" i="24"/>
  <c r="I634" i="24"/>
  <c r="C634" i="24"/>
  <c r="B634" i="24"/>
  <c r="A634" i="24"/>
  <c r="AC633" i="24"/>
  <c r="I633" i="24"/>
  <c r="C633" i="24"/>
  <c r="A633" i="24" s="1"/>
  <c r="B633" i="24"/>
  <c r="AC632" i="24"/>
  <c r="I632" i="24"/>
  <c r="C632" i="24"/>
  <c r="B632" i="24"/>
  <c r="AC631" i="24"/>
  <c r="I631" i="24"/>
  <c r="C631" i="24"/>
  <c r="B631" i="24"/>
  <c r="A631" i="24"/>
  <c r="AC630" i="24"/>
  <c r="I630" i="24"/>
  <c r="C630" i="24"/>
  <c r="A630" i="24" s="1"/>
  <c r="B630" i="24"/>
  <c r="AC629" i="24"/>
  <c r="I629" i="24"/>
  <c r="C629" i="24"/>
  <c r="B629" i="24"/>
  <c r="AC628" i="24"/>
  <c r="I628" i="24"/>
  <c r="C628" i="24"/>
  <c r="B628" i="24"/>
  <c r="A628" i="24"/>
  <c r="AC627" i="24"/>
  <c r="I627" i="24"/>
  <c r="C627" i="24"/>
  <c r="B627" i="24"/>
  <c r="AC626" i="24"/>
  <c r="I626" i="24"/>
  <c r="C626" i="24"/>
  <c r="B626" i="24"/>
  <c r="A626" i="24" s="1"/>
  <c r="AC625" i="24"/>
  <c r="I625" i="24"/>
  <c r="C625" i="24"/>
  <c r="B625" i="24"/>
  <c r="A625" i="24"/>
  <c r="AC624" i="24"/>
  <c r="I624" i="24"/>
  <c r="C624" i="24"/>
  <c r="A624" i="24" s="1"/>
  <c r="B624" i="24"/>
  <c r="AC623" i="24"/>
  <c r="I623" i="24"/>
  <c r="C623" i="24"/>
  <c r="B623" i="24"/>
  <c r="A623" i="24"/>
  <c r="AC622" i="24"/>
  <c r="I622" i="24"/>
  <c r="C622" i="24"/>
  <c r="B622" i="24"/>
  <c r="AC621" i="24"/>
  <c r="I621" i="24"/>
  <c r="C621" i="24"/>
  <c r="A621" i="24" s="1"/>
  <c r="B621" i="24"/>
  <c r="AC620" i="24"/>
  <c r="I620" i="24"/>
  <c r="C620" i="24"/>
  <c r="B620" i="24"/>
  <c r="A620" i="24" s="1"/>
  <c r="AC619" i="24"/>
  <c r="I619" i="24"/>
  <c r="C619" i="24"/>
  <c r="B619" i="24"/>
  <c r="A619" i="24"/>
  <c r="AC618" i="24"/>
  <c r="I618" i="24"/>
  <c r="C618" i="24"/>
  <c r="B618" i="24"/>
  <c r="A618" i="24"/>
  <c r="AC617" i="24"/>
  <c r="I617" i="24"/>
  <c r="C617" i="24"/>
  <c r="B617" i="24"/>
  <c r="A617" i="24" s="1"/>
  <c r="AC616" i="24"/>
  <c r="I616" i="24"/>
  <c r="C616" i="24"/>
  <c r="B616" i="24"/>
  <c r="A616" i="24"/>
  <c r="AC615" i="24"/>
  <c r="I615" i="24"/>
  <c r="C615" i="24"/>
  <c r="B615" i="24"/>
  <c r="A615" i="24" s="1"/>
  <c r="AC614" i="24"/>
  <c r="I614" i="24"/>
  <c r="C614" i="24"/>
  <c r="B614" i="24"/>
  <c r="A614" i="24" s="1"/>
  <c r="AC613" i="24"/>
  <c r="I613" i="24"/>
  <c r="C613" i="24"/>
  <c r="A613" i="24" s="1"/>
  <c r="B613" i="24"/>
  <c r="AC612" i="24"/>
  <c r="I612" i="24"/>
  <c r="C612" i="24"/>
  <c r="A612" i="24" s="1"/>
  <c r="B612" i="24"/>
  <c r="AC611" i="24"/>
  <c r="I611" i="24"/>
  <c r="C611" i="24"/>
  <c r="B611" i="24"/>
  <c r="A611" i="24" s="1"/>
  <c r="AC610" i="24"/>
  <c r="I610" i="24"/>
  <c r="C610" i="24"/>
  <c r="A610" i="24" s="1"/>
  <c r="B610" i="24"/>
  <c r="AC609" i="24"/>
  <c r="I609" i="24"/>
  <c r="C609" i="24"/>
  <c r="A609" i="24" s="1"/>
  <c r="B609" i="24"/>
  <c r="AC608" i="24"/>
  <c r="I608" i="24"/>
  <c r="C608" i="24"/>
  <c r="B608" i="24"/>
  <c r="A608" i="24" s="1"/>
  <c r="AC607" i="24"/>
  <c r="I607" i="24"/>
  <c r="C607" i="24"/>
  <c r="B607" i="24"/>
  <c r="A607" i="24"/>
  <c r="AC606" i="24"/>
  <c r="I606" i="24"/>
  <c r="C606" i="24"/>
  <c r="B606" i="24"/>
  <c r="A606" i="24" s="1"/>
  <c r="AC605" i="24"/>
  <c r="I605" i="24"/>
  <c r="C605" i="24"/>
  <c r="B605" i="24"/>
  <c r="AC604" i="24"/>
  <c r="I604" i="24"/>
  <c r="C604" i="24"/>
  <c r="B604" i="24"/>
  <c r="A604" i="24"/>
  <c r="AC603" i="24"/>
  <c r="I603" i="24"/>
  <c r="C603" i="24"/>
  <c r="B603" i="24"/>
  <c r="A603" i="24" s="1"/>
  <c r="AC602" i="24"/>
  <c r="I602" i="24"/>
  <c r="C602" i="24"/>
  <c r="B602" i="24"/>
  <c r="A602" i="24" s="1"/>
  <c r="AC601" i="24"/>
  <c r="I601" i="24"/>
  <c r="C601" i="24"/>
  <c r="A601" i="24" s="1"/>
  <c r="B601" i="24"/>
  <c r="AC600" i="24"/>
  <c r="I600" i="24"/>
  <c r="C600" i="24"/>
  <c r="A600" i="24" s="1"/>
  <c r="B600" i="24"/>
  <c r="AC599" i="24"/>
  <c r="I599" i="24"/>
  <c r="C599" i="24"/>
  <c r="B599" i="24"/>
  <c r="A599" i="24" s="1"/>
  <c r="AC598" i="24"/>
  <c r="I598" i="24"/>
  <c r="C598" i="24"/>
  <c r="B598" i="24"/>
  <c r="A598" i="24"/>
  <c r="AC597" i="24"/>
  <c r="I597" i="24"/>
  <c r="C597" i="24"/>
  <c r="A597" i="24" s="1"/>
  <c r="B597" i="24"/>
  <c r="AC596" i="24"/>
  <c r="I596" i="24"/>
  <c r="C596" i="24"/>
  <c r="B596" i="24"/>
  <c r="A596" i="24" s="1"/>
  <c r="AC595" i="24"/>
  <c r="I595" i="24"/>
  <c r="C595" i="24"/>
  <c r="B595" i="24"/>
  <c r="A595" i="24"/>
  <c r="AC594" i="24"/>
  <c r="I594" i="24"/>
  <c r="C594" i="24"/>
  <c r="B594" i="24"/>
  <c r="A594" i="24" s="1"/>
  <c r="AC593" i="24"/>
  <c r="I593" i="24"/>
  <c r="C593" i="24"/>
  <c r="B593" i="24"/>
  <c r="AC592" i="24"/>
  <c r="I592" i="24"/>
  <c r="C592" i="24"/>
  <c r="B592" i="24"/>
  <c r="A592" i="24"/>
  <c r="AC591" i="24"/>
  <c r="I591" i="24"/>
  <c r="C591" i="24"/>
  <c r="B591" i="24"/>
  <c r="AC590" i="24"/>
  <c r="I590" i="24"/>
  <c r="C590" i="24"/>
  <c r="B590" i="24"/>
  <c r="A590" i="24" s="1"/>
  <c r="AC589" i="24"/>
  <c r="I589" i="24"/>
  <c r="C589" i="24"/>
  <c r="B589" i="24"/>
  <c r="A589" i="24"/>
  <c r="AC588" i="24"/>
  <c r="I588" i="24"/>
  <c r="C588" i="24"/>
  <c r="A588" i="24" s="1"/>
  <c r="B588" i="24"/>
  <c r="AC587" i="24"/>
  <c r="I587" i="24"/>
  <c r="C587" i="24"/>
  <c r="B587" i="24"/>
  <c r="A587" i="24" s="1"/>
  <c r="AC586" i="24"/>
  <c r="I586" i="24"/>
  <c r="C586" i="24"/>
  <c r="B586" i="24"/>
  <c r="A586" i="24"/>
  <c r="AC585" i="24"/>
  <c r="I585" i="24"/>
  <c r="C585" i="24"/>
  <c r="A585" i="24" s="1"/>
  <c r="B585" i="24"/>
  <c r="AC584" i="24"/>
  <c r="I584" i="24"/>
  <c r="C584" i="24"/>
  <c r="B584" i="24"/>
  <c r="A584" i="24"/>
  <c r="AC583" i="24"/>
  <c r="I583" i="24"/>
  <c r="C583" i="24"/>
  <c r="B583" i="24"/>
  <c r="A583" i="24"/>
  <c r="AC582" i="24"/>
  <c r="I582" i="24"/>
  <c r="C582" i="24"/>
  <c r="B582" i="24"/>
  <c r="A582" i="24" s="1"/>
  <c r="AC581" i="24"/>
  <c r="I581" i="24"/>
  <c r="C581" i="24"/>
  <c r="B581" i="24"/>
  <c r="AC580" i="24"/>
  <c r="I580" i="24"/>
  <c r="C580" i="24"/>
  <c r="B580" i="24"/>
  <c r="A580" i="24"/>
  <c r="AC579" i="24"/>
  <c r="I579" i="24"/>
  <c r="C579" i="24"/>
  <c r="B579" i="24"/>
  <c r="A579" i="24"/>
  <c r="AC578" i="24"/>
  <c r="I578" i="24"/>
  <c r="C578" i="24"/>
  <c r="B578" i="24"/>
  <c r="A578" i="24" s="1"/>
  <c r="AC577" i="24"/>
  <c r="I577" i="24"/>
  <c r="C577" i="24"/>
  <c r="B577" i="24"/>
  <c r="A577" i="24"/>
  <c r="AC576" i="24"/>
  <c r="I576" i="24"/>
  <c r="C576" i="24"/>
  <c r="A576" i="24" s="1"/>
  <c r="B576" i="24"/>
  <c r="AC575" i="24"/>
  <c r="I575" i="24"/>
  <c r="C575" i="24"/>
  <c r="B575" i="24"/>
  <c r="A575" i="24" s="1"/>
  <c r="AC574" i="24"/>
  <c r="I574" i="24"/>
  <c r="C574" i="24"/>
  <c r="B574" i="24"/>
  <c r="A574" i="24" s="1"/>
  <c r="AC573" i="24"/>
  <c r="I573" i="24"/>
  <c r="C573" i="24"/>
  <c r="A573" i="24" s="1"/>
  <c r="B573" i="24"/>
  <c r="AC572" i="24"/>
  <c r="I572" i="24"/>
  <c r="C572" i="24"/>
  <c r="B572" i="24"/>
  <c r="A572" i="24" s="1"/>
  <c r="AC571" i="24"/>
  <c r="I571" i="24"/>
  <c r="C571" i="24"/>
  <c r="B571" i="24"/>
  <c r="A571" i="24"/>
  <c r="AC570" i="24"/>
  <c r="I570" i="24"/>
  <c r="C570" i="24"/>
  <c r="B570" i="24"/>
  <c r="A570" i="24" s="1"/>
  <c r="AC569" i="24"/>
  <c r="I569" i="24"/>
  <c r="C569" i="24"/>
  <c r="B569" i="24"/>
  <c r="AC568" i="24"/>
  <c r="I568" i="24"/>
  <c r="C568" i="24"/>
  <c r="B568" i="24"/>
  <c r="A568" i="24"/>
  <c r="AC567" i="24"/>
  <c r="I567" i="24"/>
  <c r="C567" i="24"/>
  <c r="B567" i="24"/>
  <c r="A567" i="24" s="1"/>
  <c r="AC566" i="24"/>
  <c r="I566" i="24"/>
  <c r="C566" i="24"/>
  <c r="B566" i="24"/>
  <c r="A566" i="24" s="1"/>
  <c r="AC565" i="24"/>
  <c r="I565" i="24"/>
  <c r="C565" i="24"/>
  <c r="A565" i="24" s="1"/>
  <c r="B565" i="24"/>
  <c r="AC564" i="24"/>
  <c r="I564" i="24"/>
  <c r="C564" i="24"/>
  <c r="A564" i="24" s="1"/>
  <c r="B564" i="24"/>
  <c r="AC563" i="24"/>
  <c r="I563" i="24"/>
  <c r="C563" i="24"/>
  <c r="B563" i="24"/>
  <c r="A563" i="24"/>
  <c r="AC562" i="24"/>
  <c r="I562" i="24"/>
  <c r="C562" i="24"/>
  <c r="B562" i="24"/>
  <c r="A562" i="24"/>
  <c r="AC561" i="24"/>
  <c r="I561" i="24"/>
  <c r="C561" i="24"/>
  <c r="A561" i="24" s="1"/>
  <c r="B561" i="24"/>
  <c r="AC560" i="24"/>
  <c r="I560" i="24"/>
  <c r="C560" i="24"/>
  <c r="B560" i="24"/>
  <c r="AC559" i="24"/>
  <c r="I559" i="24"/>
  <c r="C559" i="24"/>
  <c r="B559" i="24"/>
  <c r="A559" i="24"/>
  <c r="AC558" i="24"/>
  <c r="I558" i="24"/>
  <c r="C558" i="24"/>
  <c r="A558" i="24" s="1"/>
  <c r="B558" i="24"/>
  <c r="AC557" i="24"/>
  <c r="I557" i="24"/>
  <c r="C557" i="24"/>
  <c r="B557" i="24"/>
  <c r="AC556" i="24"/>
  <c r="I556" i="24"/>
  <c r="C556" i="24"/>
  <c r="B556" i="24"/>
  <c r="A556" i="24"/>
  <c r="AC555" i="24"/>
  <c r="I555" i="24"/>
  <c r="C555" i="24"/>
  <c r="B555" i="24"/>
  <c r="A555" i="24" s="1"/>
  <c r="AC554" i="24"/>
  <c r="I554" i="24"/>
  <c r="C554" i="24"/>
  <c r="B554" i="24"/>
  <c r="A554" i="24" s="1"/>
  <c r="AC553" i="24"/>
  <c r="I553" i="24"/>
  <c r="C553" i="24"/>
  <c r="B553" i="24"/>
  <c r="A553" i="24"/>
  <c r="AC552" i="24"/>
  <c r="I552" i="24"/>
  <c r="C552" i="24"/>
  <c r="A552" i="24" s="1"/>
  <c r="B552" i="24"/>
  <c r="AC551" i="24"/>
  <c r="I551" i="24"/>
  <c r="C551" i="24"/>
  <c r="B551" i="24"/>
  <c r="A551" i="24"/>
  <c r="AC550" i="24"/>
  <c r="I550" i="24"/>
  <c r="C550" i="24"/>
  <c r="A550" i="24" s="1"/>
  <c r="B550" i="24"/>
  <c r="AC549" i="24"/>
  <c r="I549" i="24"/>
  <c r="C549" i="24"/>
  <c r="A549" i="24" s="1"/>
  <c r="B549" i="24"/>
  <c r="AC548" i="24"/>
  <c r="I548" i="24"/>
  <c r="C548" i="24"/>
  <c r="A548" i="24" s="1"/>
  <c r="B548" i="24"/>
  <c r="AC547" i="24"/>
  <c r="I547" i="24"/>
  <c r="C547" i="24"/>
  <c r="B547" i="24"/>
  <c r="A547" i="24"/>
  <c r="AC546" i="24"/>
  <c r="I546" i="24"/>
  <c r="C546" i="24"/>
  <c r="B546" i="24"/>
  <c r="A546" i="24"/>
  <c r="AC545" i="24"/>
  <c r="I545" i="24"/>
  <c r="C545" i="24"/>
  <c r="B545" i="24"/>
  <c r="AC544" i="24"/>
  <c r="I544" i="24"/>
  <c r="C544" i="24"/>
  <c r="B544" i="24"/>
  <c r="A544" i="24"/>
  <c r="AC543" i="24"/>
  <c r="I543" i="24"/>
  <c r="C543" i="24"/>
  <c r="A543" i="24" s="1"/>
  <c r="B543" i="24"/>
  <c r="AC542" i="24"/>
  <c r="I542" i="24"/>
  <c r="C542" i="24"/>
  <c r="B542" i="24"/>
  <c r="A542" i="24" s="1"/>
  <c r="AC541" i="24"/>
  <c r="I541" i="24"/>
  <c r="C541" i="24"/>
  <c r="A541" i="24" s="1"/>
  <c r="B541" i="24"/>
  <c r="AC540" i="24"/>
  <c r="I540" i="24"/>
  <c r="C540" i="24"/>
  <c r="A540" i="24" s="1"/>
  <c r="B540" i="24"/>
  <c r="AC539" i="24"/>
  <c r="I539" i="24"/>
  <c r="C539" i="24"/>
  <c r="B539" i="24"/>
  <c r="A539" i="24" s="1"/>
  <c r="AC538" i="24"/>
  <c r="I538" i="24"/>
  <c r="C538" i="24"/>
  <c r="B538" i="24"/>
  <c r="A538" i="24"/>
  <c r="AC537" i="24"/>
  <c r="I537" i="24"/>
  <c r="C537" i="24"/>
  <c r="A537" i="24" s="1"/>
  <c r="B537" i="24"/>
  <c r="AC536" i="24"/>
  <c r="I536" i="24"/>
  <c r="C536" i="24"/>
  <c r="B536" i="24"/>
  <c r="A536" i="24" s="1"/>
  <c r="AC535" i="24"/>
  <c r="I535" i="24"/>
  <c r="C535" i="24"/>
  <c r="B535" i="24"/>
  <c r="A535" i="24"/>
  <c r="AC534" i="24"/>
  <c r="I534" i="24"/>
  <c r="C534" i="24"/>
  <c r="B534" i="24"/>
  <c r="A534" i="24" s="1"/>
  <c r="AC533" i="24"/>
  <c r="I533" i="24"/>
  <c r="C533" i="24"/>
  <c r="B533" i="24"/>
  <c r="A533" i="24" s="1"/>
  <c r="AC532" i="24"/>
  <c r="I532" i="24"/>
  <c r="C532" i="24"/>
  <c r="B532" i="24"/>
  <c r="A532" i="24"/>
  <c r="AC531" i="24"/>
  <c r="I531" i="24"/>
  <c r="C531" i="24"/>
  <c r="B531" i="24"/>
  <c r="A531" i="24" s="1"/>
  <c r="AC530" i="24"/>
  <c r="I530" i="24"/>
  <c r="C530" i="24"/>
  <c r="B530" i="24"/>
  <c r="A530" i="24" s="1"/>
  <c r="AC529" i="24"/>
  <c r="I529" i="24"/>
  <c r="C529" i="24"/>
  <c r="A529" i="24" s="1"/>
  <c r="B529" i="24"/>
  <c r="AC528" i="24"/>
  <c r="I528" i="24"/>
  <c r="C528" i="24"/>
  <c r="A528" i="24" s="1"/>
  <c r="B528" i="24"/>
  <c r="AC527" i="24"/>
  <c r="I527" i="24"/>
  <c r="C527" i="24"/>
  <c r="B527" i="24"/>
  <c r="A527" i="24"/>
  <c r="AC526" i="24"/>
  <c r="I526" i="24"/>
  <c r="C526" i="24"/>
  <c r="B526" i="24"/>
  <c r="A526" i="24"/>
  <c r="AC525" i="24"/>
  <c r="I525" i="24"/>
  <c r="C525" i="24"/>
  <c r="A525" i="24" s="1"/>
  <c r="B525" i="24"/>
  <c r="AC524" i="24"/>
  <c r="I524" i="24"/>
  <c r="C524" i="24"/>
  <c r="B524" i="24"/>
  <c r="A524" i="24" s="1"/>
  <c r="AC523" i="24"/>
  <c r="I523" i="24"/>
  <c r="C523" i="24"/>
  <c r="B523" i="24"/>
  <c r="A523" i="24"/>
  <c r="AC522" i="24"/>
  <c r="I522" i="24"/>
  <c r="C522" i="24"/>
  <c r="B522" i="24"/>
  <c r="A522" i="24" s="1"/>
  <c r="AC521" i="24"/>
  <c r="I521" i="24"/>
  <c r="C521" i="24"/>
  <c r="B521" i="24"/>
  <c r="AC520" i="24"/>
  <c r="I520" i="24"/>
  <c r="C520" i="24"/>
  <c r="B520" i="24"/>
  <c r="A520" i="24"/>
  <c r="AC519" i="24"/>
  <c r="I519" i="24"/>
  <c r="C519" i="24"/>
  <c r="B519" i="24"/>
  <c r="A519" i="24" s="1"/>
  <c r="AC518" i="24"/>
  <c r="I518" i="24"/>
  <c r="C518" i="24"/>
  <c r="B518" i="24"/>
  <c r="A518" i="24" s="1"/>
  <c r="AC517" i="24"/>
  <c r="I517" i="24"/>
  <c r="C517" i="24"/>
  <c r="B517" i="24"/>
  <c r="A517" i="24"/>
  <c r="AC516" i="24"/>
  <c r="I516" i="24"/>
  <c r="C516" i="24"/>
  <c r="A516" i="24" s="1"/>
  <c r="B516" i="24"/>
  <c r="AC515" i="24"/>
  <c r="I515" i="24"/>
  <c r="C515" i="24"/>
  <c r="B515" i="24"/>
  <c r="A515" i="24"/>
  <c r="AC514" i="24"/>
  <c r="I514" i="24"/>
  <c r="C514" i="24"/>
  <c r="B514" i="24"/>
  <c r="AC513" i="24"/>
  <c r="I513" i="24"/>
  <c r="C513" i="24"/>
  <c r="B513" i="24"/>
  <c r="A513" i="24"/>
  <c r="AC512" i="24"/>
  <c r="I512" i="24"/>
  <c r="C512" i="24"/>
  <c r="B512" i="24"/>
  <c r="A512" i="24"/>
  <c r="AC511" i="24"/>
  <c r="I511" i="24"/>
  <c r="C511" i="24"/>
  <c r="B511" i="24"/>
  <c r="A511" i="24"/>
  <c r="AC510" i="24"/>
  <c r="I510" i="24"/>
  <c r="C510" i="24"/>
  <c r="B510" i="24"/>
  <c r="A510" i="24" s="1"/>
  <c r="AC509" i="24"/>
  <c r="I509" i="24"/>
  <c r="C509" i="24"/>
  <c r="B509" i="24"/>
  <c r="AC508" i="24"/>
  <c r="I508" i="24"/>
  <c r="C508" i="24"/>
  <c r="B508" i="24"/>
  <c r="A508" i="24" s="1"/>
  <c r="AC507" i="24"/>
  <c r="I507" i="24"/>
  <c r="C507" i="24"/>
  <c r="A507" i="24" s="1"/>
  <c r="B507" i="24"/>
  <c r="AC506" i="24"/>
  <c r="I506" i="24"/>
  <c r="C506" i="24"/>
  <c r="B506" i="24"/>
  <c r="A506" i="24" s="1"/>
  <c r="AC505" i="24"/>
  <c r="I505" i="24"/>
  <c r="C505" i="24"/>
  <c r="B505" i="24"/>
  <c r="A505" i="24" s="1"/>
  <c r="AC504" i="24"/>
  <c r="I504" i="24"/>
  <c r="C504" i="24"/>
  <c r="A504" i="24" s="1"/>
  <c r="B504" i="24"/>
  <c r="AC503" i="24"/>
  <c r="I503" i="24"/>
  <c r="C503" i="24"/>
  <c r="B503" i="24"/>
  <c r="A503" i="24"/>
  <c r="AC502" i="24"/>
  <c r="I502" i="24"/>
  <c r="C502" i="24"/>
  <c r="B502" i="24"/>
  <c r="A502" i="24" s="1"/>
  <c r="AC501" i="24"/>
  <c r="I501" i="24"/>
  <c r="C501" i="24"/>
  <c r="A501" i="24" s="1"/>
  <c r="B501" i="24"/>
  <c r="AC500" i="24"/>
  <c r="I500" i="24"/>
  <c r="C500" i="24"/>
  <c r="B500" i="24"/>
  <c r="A500" i="24"/>
  <c r="AC499" i="24"/>
  <c r="I499" i="24"/>
  <c r="C499" i="24"/>
  <c r="B499" i="24"/>
  <c r="A499" i="24"/>
  <c r="AC498" i="24"/>
  <c r="I498" i="24"/>
  <c r="C498" i="24"/>
  <c r="B498" i="24"/>
  <c r="A498" i="24" s="1"/>
  <c r="AC497" i="24"/>
  <c r="I497" i="24"/>
  <c r="C497" i="24"/>
  <c r="B497" i="24"/>
  <c r="AC496" i="24"/>
  <c r="I496" i="24"/>
  <c r="C496" i="24"/>
  <c r="B496" i="24"/>
  <c r="A496" i="24"/>
  <c r="AC495" i="24"/>
  <c r="I495" i="24"/>
  <c r="C495" i="24"/>
  <c r="B495" i="24"/>
  <c r="A495" i="24"/>
  <c r="AC494" i="24"/>
  <c r="I494" i="24"/>
  <c r="C494" i="24"/>
  <c r="B494" i="24"/>
  <c r="A494" i="24" s="1"/>
  <c r="AC493" i="24"/>
  <c r="I493" i="24"/>
  <c r="C493" i="24"/>
  <c r="B493" i="24"/>
  <c r="A493" i="24"/>
  <c r="AC492" i="24"/>
  <c r="I492" i="24"/>
  <c r="C492" i="24"/>
  <c r="A492" i="24" s="1"/>
  <c r="B492" i="24"/>
  <c r="AC491" i="24"/>
  <c r="I491" i="24"/>
  <c r="C491" i="24"/>
  <c r="B491" i="24"/>
  <c r="AC490" i="24"/>
  <c r="I490" i="24"/>
  <c r="C490" i="24"/>
  <c r="A490" i="24" s="1"/>
  <c r="B490" i="24"/>
  <c r="AC489" i="24"/>
  <c r="I489" i="24"/>
  <c r="C489" i="24"/>
  <c r="A489" i="24" s="1"/>
  <c r="B489" i="24"/>
  <c r="AC488" i="24"/>
  <c r="I488" i="24"/>
  <c r="C488" i="24"/>
  <c r="B488" i="24"/>
  <c r="A488" i="24"/>
  <c r="AC487" i="24"/>
  <c r="I487" i="24"/>
  <c r="C487" i="24"/>
  <c r="B487" i="24"/>
  <c r="A487" i="24"/>
  <c r="AC486" i="24"/>
  <c r="I486" i="24"/>
  <c r="C486" i="24"/>
  <c r="A486" i="24" s="1"/>
  <c r="B486" i="24"/>
  <c r="AC485" i="24"/>
  <c r="I485" i="24"/>
  <c r="C485" i="24"/>
  <c r="B485" i="24"/>
  <c r="A485" i="24" s="1"/>
  <c r="AC484" i="24"/>
  <c r="I484" i="24"/>
  <c r="C484" i="24"/>
  <c r="B484" i="24"/>
  <c r="A484" i="24" s="1"/>
  <c r="AC483" i="24"/>
  <c r="I483" i="24"/>
  <c r="C483" i="24"/>
  <c r="B483" i="24"/>
  <c r="A483" i="24"/>
  <c r="AC482" i="24"/>
  <c r="I482" i="24"/>
  <c r="C482" i="24"/>
  <c r="B482" i="24"/>
  <c r="A482" i="24" s="1"/>
  <c r="AC481" i="24"/>
  <c r="I481" i="24"/>
  <c r="C481" i="24"/>
  <c r="B481" i="24"/>
  <c r="A481" i="24" s="1"/>
  <c r="AC480" i="24"/>
  <c r="I480" i="24"/>
  <c r="C480" i="24"/>
  <c r="A480" i="24" s="1"/>
  <c r="B480" i="24"/>
  <c r="AC479" i="24"/>
  <c r="I479" i="24"/>
  <c r="C479" i="24"/>
  <c r="A479" i="24" s="1"/>
  <c r="B479" i="24"/>
  <c r="AC478" i="24"/>
  <c r="I478" i="24"/>
  <c r="C478" i="24"/>
  <c r="B478" i="24"/>
  <c r="A478" i="24" s="1"/>
  <c r="AC477" i="24"/>
  <c r="I477" i="24"/>
  <c r="C477" i="24"/>
  <c r="B477" i="24"/>
  <c r="A477" i="24"/>
  <c r="AC476" i="24"/>
  <c r="I476" i="24"/>
  <c r="C476" i="24"/>
  <c r="B476" i="24"/>
  <c r="A476" i="24" s="1"/>
  <c r="AC475" i="24"/>
  <c r="I475" i="24"/>
  <c r="C475" i="24"/>
  <c r="B475" i="24"/>
  <c r="A475" i="24"/>
  <c r="AC474" i="24"/>
  <c r="I474" i="24"/>
  <c r="C474" i="24"/>
  <c r="B474" i="24"/>
  <c r="A474" i="24" s="1"/>
  <c r="AC473" i="24"/>
  <c r="I473" i="24"/>
  <c r="C473" i="24"/>
  <c r="B473" i="24"/>
  <c r="AC472" i="24"/>
  <c r="I472" i="24"/>
  <c r="C472" i="24"/>
  <c r="B472" i="24"/>
  <c r="A472" i="24" s="1"/>
  <c r="AC471" i="24"/>
  <c r="I471" i="24"/>
  <c r="C471" i="24"/>
  <c r="B471" i="24"/>
  <c r="A471" i="24" s="1"/>
  <c r="AC470" i="24"/>
  <c r="I470" i="24"/>
  <c r="C470" i="24"/>
  <c r="B470" i="24"/>
  <c r="A470" i="24" s="1"/>
  <c r="AC469" i="24"/>
  <c r="I469" i="24"/>
  <c r="C469" i="24"/>
  <c r="A469" i="24" s="1"/>
  <c r="B469" i="24"/>
  <c r="AC468" i="24"/>
  <c r="I468" i="24"/>
  <c r="C468" i="24"/>
  <c r="A468" i="24" s="1"/>
  <c r="B468" i="24"/>
  <c r="AC467" i="24"/>
  <c r="I467" i="24"/>
  <c r="C467" i="24"/>
  <c r="B467" i="24"/>
  <c r="A467" i="24"/>
  <c r="AC466" i="24"/>
  <c r="I466" i="24"/>
  <c r="C466" i="24"/>
  <c r="B466" i="24"/>
  <c r="A466" i="24" s="1"/>
  <c r="AC465" i="24"/>
  <c r="I465" i="24"/>
  <c r="C465" i="24"/>
  <c r="B465" i="24"/>
  <c r="A465" i="24"/>
  <c r="AC464" i="24"/>
  <c r="I464" i="24"/>
  <c r="C464" i="24"/>
  <c r="B464" i="24"/>
  <c r="A464" i="24" s="1"/>
  <c r="AC463" i="24"/>
  <c r="I463" i="24"/>
  <c r="C463" i="24"/>
  <c r="B463" i="24"/>
  <c r="A463" i="24"/>
  <c r="AC462" i="24"/>
  <c r="I462" i="24"/>
  <c r="C462" i="24"/>
  <c r="B462" i="24"/>
  <c r="A462" i="24" s="1"/>
  <c r="AC461" i="24"/>
  <c r="I461" i="24"/>
  <c r="C461" i="24"/>
  <c r="B461" i="24"/>
  <c r="AC460" i="24"/>
  <c r="I460" i="24"/>
  <c r="C460" i="24"/>
  <c r="B460" i="24"/>
  <c r="A460" i="24"/>
  <c r="AC459" i="24"/>
  <c r="I459" i="24"/>
  <c r="C459" i="24"/>
  <c r="B459" i="24"/>
  <c r="A459" i="24" s="1"/>
  <c r="AC458" i="24"/>
  <c r="I458" i="24"/>
  <c r="C458" i="24"/>
  <c r="B458" i="24"/>
  <c r="A458" i="24" s="1"/>
  <c r="AC457" i="24"/>
  <c r="I457" i="24"/>
  <c r="C457" i="24"/>
  <c r="B457" i="24"/>
  <c r="A457" i="24" s="1"/>
  <c r="AC456" i="24"/>
  <c r="I456" i="24"/>
  <c r="C456" i="24"/>
  <c r="A456" i="24" s="1"/>
  <c r="B456" i="24"/>
  <c r="AC455" i="24"/>
  <c r="I455" i="24"/>
  <c r="C455" i="24"/>
  <c r="B455" i="24"/>
  <c r="A455" i="24"/>
  <c r="AC454" i="24"/>
  <c r="I454" i="24"/>
  <c r="C454" i="24"/>
  <c r="B454" i="24"/>
  <c r="A454" i="24" s="1"/>
  <c r="AC453" i="24"/>
  <c r="I453" i="24"/>
  <c r="C453" i="24"/>
  <c r="A453" i="24" s="1"/>
  <c r="B453" i="24"/>
  <c r="AC452" i="24"/>
  <c r="I452" i="24"/>
  <c r="C452" i="24"/>
  <c r="B452" i="24"/>
  <c r="A452" i="24"/>
  <c r="AC451" i="24"/>
  <c r="I451" i="24"/>
  <c r="C451" i="24"/>
  <c r="B451" i="24"/>
  <c r="A451" i="24"/>
  <c r="AC450" i="24"/>
  <c r="I450" i="24"/>
  <c r="C450" i="24"/>
  <c r="B450" i="24"/>
  <c r="A450" i="24"/>
  <c r="AC449" i="24"/>
  <c r="I449" i="24"/>
  <c r="C449" i="24"/>
  <c r="B449" i="24"/>
  <c r="AC448" i="24"/>
  <c r="I448" i="24"/>
  <c r="C448" i="24"/>
  <c r="B448" i="24"/>
  <c r="A448" i="24"/>
  <c r="AC447" i="24"/>
  <c r="I447" i="24"/>
  <c r="C447" i="24"/>
  <c r="B447" i="24"/>
  <c r="A447" i="24"/>
  <c r="AC446" i="24"/>
  <c r="I446" i="24"/>
  <c r="C446" i="24"/>
  <c r="B446" i="24"/>
  <c r="A446" i="24" s="1"/>
  <c r="AC445" i="24"/>
  <c r="I445" i="24"/>
  <c r="C445" i="24"/>
  <c r="B445" i="24"/>
  <c r="A445" i="24"/>
  <c r="AC444" i="24"/>
  <c r="I444" i="24"/>
  <c r="C444" i="24"/>
  <c r="A444" i="24" s="1"/>
  <c r="B444" i="24"/>
  <c r="AC443" i="24"/>
  <c r="I443" i="24"/>
  <c r="C443" i="24"/>
  <c r="B443" i="24"/>
  <c r="A443" i="24" s="1"/>
  <c r="AC442" i="24"/>
  <c r="I442" i="24"/>
  <c r="C442" i="24"/>
  <c r="B442" i="24"/>
  <c r="A442" i="24"/>
  <c r="AC441" i="24"/>
  <c r="I441" i="24"/>
  <c r="C441" i="24"/>
  <c r="A441" i="24" s="1"/>
  <c r="B441" i="24"/>
  <c r="AC440" i="24"/>
  <c r="I440" i="24"/>
  <c r="C440" i="24"/>
  <c r="B440" i="24"/>
  <c r="A440" i="24"/>
  <c r="AC439" i="24"/>
  <c r="I439" i="24"/>
  <c r="C439" i="24"/>
  <c r="B439" i="24"/>
  <c r="A439" i="24"/>
  <c r="AC438" i="24"/>
  <c r="I438" i="24"/>
  <c r="C438" i="24"/>
  <c r="A438" i="24" s="1"/>
  <c r="B438" i="24"/>
  <c r="AC437" i="24"/>
  <c r="I437" i="24"/>
  <c r="C437" i="24"/>
  <c r="B437" i="24"/>
  <c r="AC436" i="24"/>
  <c r="I436" i="24"/>
  <c r="C436" i="24"/>
  <c r="B436" i="24"/>
  <c r="A436" i="24"/>
  <c r="AC435" i="24"/>
  <c r="I435" i="24"/>
  <c r="C435" i="24"/>
  <c r="B435" i="24"/>
  <c r="A435" i="24"/>
  <c r="AC434" i="24"/>
  <c r="I434" i="24"/>
  <c r="C434" i="24"/>
  <c r="B434" i="24"/>
  <c r="A434" i="24" s="1"/>
  <c r="AC433" i="24"/>
  <c r="I433" i="24"/>
  <c r="C433" i="24"/>
  <c r="B433" i="24"/>
  <c r="AC432" i="24"/>
  <c r="I432" i="24"/>
  <c r="C432" i="24"/>
  <c r="A432" i="24" s="1"/>
  <c r="B432" i="24"/>
  <c r="AC431" i="24"/>
  <c r="I431" i="24"/>
  <c r="C431" i="24"/>
  <c r="B431" i="24"/>
  <c r="A431" i="24"/>
  <c r="AC430" i="24"/>
  <c r="I430" i="24"/>
  <c r="C430" i="24"/>
  <c r="B430" i="24"/>
  <c r="A430" i="24" s="1"/>
  <c r="AC429" i="24"/>
  <c r="I429" i="24"/>
  <c r="C429" i="24"/>
  <c r="A429" i="24" s="1"/>
  <c r="B429" i="24"/>
  <c r="AC428" i="24"/>
  <c r="I428" i="24"/>
  <c r="C428" i="24"/>
  <c r="B428" i="24"/>
  <c r="A428" i="24" s="1"/>
  <c r="AC427" i="24"/>
  <c r="I427" i="24"/>
  <c r="C427" i="24"/>
  <c r="B427" i="24"/>
  <c r="A427" i="24"/>
  <c r="AC426" i="24"/>
  <c r="I426" i="24"/>
  <c r="C426" i="24"/>
  <c r="B426" i="24"/>
  <c r="A426" i="24"/>
  <c r="AC425" i="24"/>
  <c r="I425" i="24"/>
  <c r="C425" i="24"/>
  <c r="B425" i="24"/>
  <c r="AC424" i="24"/>
  <c r="I424" i="24"/>
  <c r="C424" i="24"/>
  <c r="B424" i="24"/>
  <c r="A424" i="24"/>
  <c r="AC423" i="24"/>
  <c r="I423" i="24"/>
  <c r="C423" i="24"/>
  <c r="B423" i="24"/>
  <c r="A423" i="24" s="1"/>
  <c r="AC422" i="24"/>
  <c r="I422" i="24"/>
  <c r="C422" i="24"/>
  <c r="B422" i="24"/>
  <c r="A422" i="24" s="1"/>
  <c r="AC421" i="24"/>
  <c r="I421" i="24"/>
  <c r="C421" i="24"/>
  <c r="B421" i="24"/>
  <c r="A421" i="24" s="1"/>
  <c r="AC420" i="24"/>
  <c r="I420" i="24"/>
  <c r="C420" i="24"/>
  <c r="A420" i="24" s="1"/>
  <c r="B420" i="24"/>
  <c r="AC419" i="24"/>
  <c r="I419" i="24"/>
  <c r="C419" i="24"/>
  <c r="B419" i="24"/>
  <c r="AC418" i="24"/>
  <c r="I418" i="24"/>
  <c r="C418" i="24"/>
  <c r="B418" i="24"/>
  <c r="A418" i="24" s="1"/>
  <c r="AC417" i="24"/>
  <c r="I417" i="24"/>
  <c r="C417" i="24"/>
  <c r="B417" i="24"/>
  <c r="A417" i="24"/>
  <c r="AC416" i="24"/>
  <c r="I416" i="24"/>
  <c r="C416" i="24"/>
  <c r="B416" i="24"/>
  <c r="A416" i="24" s="1"/>
  <c r="AC415" i="24"/>
  <c r="I415" i="24"/>
  <c r="C415" i="24"/>
  <c r="B415" i="24"/>
  <c r="A415" i="24"/>
  <c r="AC414" i="24"/>
  <c r="I414" i="24"/>
  <c r="C414" i="24"/>
  <c r="B414" i="24"/>
  <c r="A414" i="24" s="1"/>
  <c r="AC413" i="24"/>
  <c r="I413" i="24"/>
  <c r="C413" i="24"/>
  <c r="B413" i="24"/>
  <c r="A413" i="24" s="1"/>
  <c r="AC412" i="24"/>
  <c r="I412" i="24"/>
  <c r="C412" i="24"/>
  <c r="B412" i="24"/>
  <c r="A412" i="24"/>
  <c r="AC411" i="24"/>
  <c r="I411" i="24"/>
  <c r="C411" i="24"/>
  <c r="B411" i="24"/>
  <c r="A411" i="24" s="1"/>
  <c r="AC410" i="24"/>
  <c r="I410" i="24"/>
  <c r="C410" i="24"/>
  <c r="B410" i="24"/>
  <c r="A410" i="24" s="1"/>
  <c r="AC409" i="24"/>
  <c r="I409" i="24"/>
  <c r="C409" i="24"/>
  <c r="B409" i="24"/>
  <c r="A409" i="24" s="1"/>
  <c r="AC408" i="24"/>
  <c r="I408" i="24"/>
  <c r="C408" i="24"/>
  <c r="A408" i="24" s="1"/>
  <c r="B408" i="24"/>
  <c r="AC407" i="24"/>
  <c r="I407" i="24"/>
  <c r="C407" i="24"/>
  <c r="B407" i="24"/>
  <c r="A407" i="24"/>
  <c r="AC406" i="24"/>
  <c r="I406" i="24"/>
  <c r="C406" i="24"/>
  <c r="B406" i="24"/>
  <c r="A406" i="24"/>
  <c r="AC405" i="24"/>
  <c r="I405" i="24"/>
  <c r="C405" i="24"/>
  <c r="A405" i="24" s="1"/>
  <c r="B405" i="24"/>
  <c r="AC404" i="24"/>
  <c r="I404" i="24"/>
  <c r="C404" i="24"/>
  <c r="B404" i="24"/>
  <c r="A404" i="24"/>
  <c r="AC403" i="24"/>
  <c r="I403" i="24"/>
  <c r="C403" i="24"/>
  <c r="B403" i="24"/>
  <c r="A403" i="24"/>
  <c r="AC402" i="24"/>
  <c r="I402" i="24"/>
  <c r="C402" i="24"/>
  <c r="B402" i="24"/>
  <c r="A402" i="24" s="1"/>
  <c r="AC401" i="24"/>
  <c r="I401" i="24"/>
  <c r="C401" i="24"/>
  <c r="B401" i="24"/>
  <c r="AC400" i="24"/>
  <c r="I400" i="24"/>
  <c r="C400" i="24"/>
  <c r="B400" i="24"/>
  <c r="A400" i="24"/>
  <c r="AC399" i="24"/>
  <c r="I399" i="24"/>
  <c r="C399" i="24"/>
  <c r="B399" i="24"/>
  <c r="A399" i="24" s="1"/>
  <c r="AC398" i="24"/>
  <c r="I398" i="24"/>
  <c r="C398" i="24"/>
  <c r="B398" i="24"/>
  <c r="A398" i="24" s="1"/>
  <c r="AC397" i="24"/>
  <c r="I397" i="24"/>
  <c r="C397" i="24"/>
  <c r="B397" i="24"/>
  <c r="A397" i="24"/>
  <c r="AC396" i="24"/>
  <c r="I396" i="24"/>
  <c r="C396" i="24"/>
  <c r="A396" i="24" s="1"/>
  <c r="B396" i="24"/>
  <c r="AC395" i="24"/>
  <c r="I395" i="24"/>
  <c r="C395" i="24"/>
  <c r="B395" i="24"/>
  <c r="A395" i="24" s="1"/>
  <c r="AC394" i="24"/>
  <c r="I394" i="24"/>
  <c r="C394" i="24"/>
  <c r="B394" i="24"/>
  <c r="AC393" i="24"/>
  <c r="I393" i="24"/>
  <c r="C393" i="24"/>
  <c r="B393" i="24"/>
  <c r="A393" i="24"/>
  <c r="AC392" i="24"/>
  <c r="I392" i="24"/>
  <c r="C392" i="24"/>
  <c r="B392" i="24"/>
  <c r="A392" i="24"/>
  <c r="AC391" i="24"/>
  <c r="I391" i="24"/>
  <c r="C391" i="24"/>
  <c r="B391" i="24"/>
  <c r="A391" i="24"/>
  <c r="AC390" i="24"/>
  <c r="I390" i="24"/>
  <c r="C390" i="24"/>
  <c r="A390" i="24" s="1"/>
  <c r="B390" i="24"/>
  <c r="AC389" i="24"/>
  <c r="I389" i="24"/>
  <c r="C389" i="24"/>
  <c r="B389" i="24"/>
  <c r="A389" i="24" s="1"/>
  <c r="AC388" i="24"/>
  <c r="I388" i="24"/>
  <c r="C388" i="24"/>
  <c r="B388" i="24"/>
  <c r="A388" i="24" s="1"/>
  <c r="AC387" i="24"/>
  <c r="I387" i="24"/>
  <c r="C387" i="24"/>
  <c r="B387" i="24"/>
  <c r="A387" i="24"/>
  <c r="AC386" i="24"/>
  <c r="I386" i="24"/>
  <c r="C386" i="24"/>
  <c r="B386" i="24"/>
  <c r="A386" i="24" s="1"/>
  <c r="AC385" i="24"/>
  <c r="I385" i="24"/>
  <c r="C385" i="24"/>
  <c r="B385" i="24"/>
  <c r="A385" i="24" s="1"/>
  <c r="AC384" i="24"/>
  <c r="I384" i="24"/>
  <c r="C384" i="24"/>
  <c r="A384" i="24" s="1"/>
  <c r="B384" i="24"/>
  <c r="AC383" i="24"/>
  <c r="I383" i="24"/>
  <c r="C383" i="24"/>
  <c r="B383" i="24"/>
  <c r="A383" i="24"/>
  <c r="AC382" i="24"/>
  <c r="I382" i="24"/>
  <c r="C382" i="24"/>
  <c r="B382" i="24"/>
  <c r="A382" i="24" s="1"/>
  <c r="AC381" i="24"/>
  <c r="I381" i="24"/>
  <c r="C381" i="24"/>
  <c r="B381" i="24"/>
  <c r="A381" i="24"/>
  <c r="AC380" i="24"/>
  <c r="I380" i="24"/>
  <c r="C380" i="24"/>
  <c r="B380" i="24"/>
  <c r="AC379" i="24"/>
  <c r="I379" i="24"/>
  <c r="C379" i="24"/>
  <c r="B379" i="24"/>
  <c r="A379" i="24"/>
  <c r="AC378" i="24"/>
  <c r="I378" i="24"/>
  <c r="C378" i="24"/>
  <c r="B378" i="24"/>
  <c r="A378" i="24" s="1"/>
  <c r="AC377" i="24"/>
  <c r="I377" i="24"/>
  <c r="C377" i="24"/>
  <c r="B377" i="24"/>
  <c r="AC376" i="24"/>
  <c r="I376" i="24"/>
  <c r="C376" i="24"/>
  <c r="B376" i="24"/>
  <c r="A376" i="24"/>
  <c r="AC375" i="24"/>
  <c r="I375" i="24"/>
  <c r="C375" i="24"/>
  <c r="B375" i="24"/>
  <c r="A375" i="24" s="1"/>
  <c r="AC374" i="24"/>
  <c r="I374" i="24"/>
  <c r="C374" i="24"/>
  <c r="B374" i="24"/>
  <c r="A374" i="24" s="1"/>
  <c r="AC373" i="24"/>
  <c r="I373" i="24"/>
  <c r="C373" i="24"/>
  <c r="B373" i="24"/>
  <c r="A373" i="24"/>
  <c r="AC372" i="24"/>
  <c r="I372" i="24"/>
  <c r="C372" i="24"/>
  <c r="A372" i="24" s="1"/>
  <c r="B372" i="24"/>
  <c r="AC371" i="24"/>
  <c r="I371" i="24"/>
  <c r="C371" i="24"/>
  <c r="B371" i="24"/>
  <c r="A371" i="24" s="1"/>
  <c r="AC370" i="24"/>
  <c r="I370" i="24"/>
  <c r="C370" i="24"/>
  <c r="B370" i="24"/>
  <c r="A370" i="24" s="1"/>
  <c r="AC369" i="24"/>
  <c r="I369" i="24"/>
  <c r="C369" i="24"/>
  <c r="B369" i="24"/>
  <c r="A369" i="24"/>
  <c r="AC368" i="24"/>
  <c r="I368" i="24"/>
  <c r="C368" i="24"/>
  <c r="B368" i="24"/>
  <c r="A368" i="24"/>
  <c r="AC367" i="24"/>
  <c r="I367" i="24"/>
  <c r="C367" i="24"/>
  <c r="B367" i="24"/>
  <c r="A367" i="24"/>
  <c r="AC366" i="24"/>
  <c r="I366" i="24"/>
  <c r="C366" i="24"/>
  <c r="B366" i="24"/>
  <c r="A366" i="24" s="1"/>
  <c r="AC365" i="24"/>
  <c r="I365" i="24"/>
  <c r="C365" i="24"/>
  <c r="B365" i="24"/>
  <c r="AC364" i="24"/>
  <c r="I364" i="24"/>
  <c r="C364" i="24"/>
  <c r="B364" i="24"/>
  <c r="A364" i="24" s="1"/>
  <c r="AC363" i="24"/>
  <c r="I363" i="24"/>
  <c r="C363" i="24"/>
  <c r="A363" i="24" s="1"/>
  <c r="B363" i="24"/>
  <c r="AC362" i="24"/>
  <c r="I362" i="24"/>
  <c r="C362" i="24"/>
  <c r="B362" i="24"/>
  <c r="A362" i="24" s="1"/>
  <c r="AC361" i="24"/>
  <c r="I361" i="24"/>
  <c r="C361" i="24"/>
  <c r="B361" i="24"/>
  <c r="A361" i="24"/>
  <c r="AC360" i="24"/>
  <c r="I360" i="24"/>
  <c r="C360" i="24"/>
  <c r="A360" i="24" s="1"/>
  <c r="B360" i="24"/>
  <c r="AC359" i="24"/>
  <c r="I359" i="24"/>
  <c r="C359" i="24"/>
  <c r="B359" i="24"/>
  <c r="A359" i="24"/>
  <c r="AC358" i="24"/>
  <c r="I358" i="24"/>
  <c r="C358" i="24"/>
  <c r="B358" i="24"/>
  <c r="A358" i="24" s="1"/>
  <c r="AC357" i="24"/>
  <c r="I357" i="24"/>
  <c r="C357" i="24"/>
  <c r="A357" i="24" s="1"/>
  <c r="B357" i="24"/>
  <c r="AC356" i="24"/>
  <c r="I356" i="24"/>
  <c r="C356" i="24"/>
  <c r="A356" i="24" s="1"/>
  <c r="B356" i="24"/>
  <c r="AC355" i="24"/>
  <c r="I355" i="24"/>
  <c r="C355" i="24"/>
  <c r="B355" i="24"/>
  <c r="A355" i="24"/>
  <c r="AC354" i="24"/>
  <c r="I354" i="24"/>
  <c r="C354" i="24"/>
  <c r="B354" i="24"/>
  <c r="A354" i="24"/>
  <c r="AC353" i="24"/>
  <c r="I353" i="24"/>
  <c r="C353" i="24"/>
  <c r="B353" i="24"/>
  <c r="AC352" i="24"/>
  <c r="I352" i="24"/>
  <c r="C352" i="24"/>
  <c r="B352" i="24"/>
  <c r="A352" i="24"/>
  <c r="AC351" i="24"/>
  <c r="I351" i="24"/>
  <c r="C351" i="24"/>
  <c r="A351" i="24" s="1"/>
  <c r="B351" i="24"/>
  <c r="AC350" i="24"/>
  <c r="I350" i="24"/>
  <c r="C350" i="24"/>
  <c r="B350" i="24"/>
  <c r="A350" i="24" s="1"/>
  <c r="AC349" i="24"/>
  <c r="I349" i="24"/>
  <c r="C349" i="24"/>
  <c r="B349" i="24"/>
  <c r="A349" i="24"/>
  <c r="AC348" i="24"/>
  <c r="I348" i="24"/>
  <c r="C348" i="24"/>
  <c r="A348" i="24" s="1"/>
  <c r="B348" i="24"/>
  <c r="AC347" i="24"/>
  <c r="I347" i="24"/>
  <c r="C347" i="24"/>
  <c r="B347" i="24"/>
  <c r="A347" i="24" s="1"/>
  <c r="AC346" i="24"/>
  <c r="I346" i="24"/>
  <c r="C346" i="24"/>
  <c r="B346" i="24"/>
  <c r="A346" i="24"/>
  <c r="AC345" i="24"/>
  <c r="I345" i="24"/>
  <c r="C345" i="24"/>
  <c r="A345" i="24" s="1"/>
  <c r="B345" i="24"/>
  <c r="AC344" i="24"/>
  <c r="I344" i="24"/>
  <c r="C344" i="24"/>
  <c r="B344" i="24"/>
  <c r="A344" i="24"/>
  <c r="AC343" i="24"/>
  <c r="I343" i="24"/>
  <c r="C343" i="24"/>
  <c r="B343" i="24"/>
  <c r="A343" i="24"/>
  <c r="AC342" i="24"/>
  <c r="I342" i="24"/>
  <c r="C342" i="24"/>
  <c r="A342" i="24" s="1"/>
  <c r="B342" i="24"/>
  <c r="AC341" i="24"/>
  <c r="I341" i="24"/>
  <c r="C341" i="24"/>
  <c r="B341" i="24"/>
  <c r="AC340" i="24"/>
  <c r="I340" i="24"/>
  <c r="C340" i="24"/>
  <c r="B340" i="24"/>
  <c r="A340" i="24" s="1"/>
  <c r="AC339" i="24"/>
  <c r="I339" i="24"/>
  <c r="C339" i="24"/>
  <c r="B339" i="24"/>
  <c r="A339" i="24"/>
  <c r="AC338" i="24"/>
  <c r="I338" i="24"/>
  <c r="C338" i="24"/>
  <c r="B338" i="24"/>
  <c r="A338" i="24" s="1"/>
  <c r="AC337" i="24"/>
  <c r="I337" i="24"/>
  <c r="C337" i="24"/>
  <c r="B337" i="24"/>
  <c r="AC336" i="24"/>
  <c r="I336" i="24"/>
  <c r="C336" i="24"/>
  <c r="A336" i="24" s="1"/>
  <c r="B336" i="24"/>
  <c r="AC335" i="24"/>
  <c r="I335" i="24"/>
  <c r="C335" i="24"/>
  <c r="B335" i="24"/>
  <c r="A335" i="24"/>
  <c r="AC334" i="24"/>
  <c r="I334" i="24"/>
  <c r="C334" i="24"/>
  <c r="B334" i="24"/>
  <c r="A334" i="24" s="1"/>
  <c r="AC333" i="24"/>
  <c r="I333" i="24"/>
  <c r="C333" i="24"/>
  <c r="A333" i="24" s="1"/>
  <c r="B333" i="24"/>
  <c r="AC332" i="24"/>
  <c r="I332" i="24"/>
  <c r="C332" i="24"/>
  <c r="B332" i="24"/>
  <c r="A332" i="24" s="1"/>
  <c r="AC331" i="24"/>
  <c r="I331" i="24"/>
  <c r="C331" i="24"/>
  <c r="B331" i="24"/>
  <c r="A331" i="24"/>
  <c r="AC330" i="24"/>
  <c r="I330" i="24"/>
  <c r="C330" i="24"/>
  <c r="B330" i="24"/>
  <c r="A330" i="24" s="1"/>
  <c r="AC329" i="24"/>
  <c r="I329" i="24"/>
  <c r="C329" i="24"/>
  <c r="B329" i="24"/>
  <c r="AC328" i="24"/>
  <c r="I328" i="24"/>
  <c r="C328" i="24"/>
  <c r="B328" i="24"/>
  <c r="A328" i="24" s="1"/>
  <c r="AC327" i="24"/>
  <c r="I327" i="24"/>
  <c r="C327" i="24"/>
  <c r="B327" i="24"/>
  <c r="A327" i="24" s="1"/>
  <c r="AC326" i="24"/>
  <c r="I326" i="24"/>
  <c r="C326" i="24"/>
  <c r="B326" i="24"/>
  <c r="A326" i="24" s="1"/>
  <c r="AC325" i="24"/>
  <c r="I325" i="24"/>
  <c r="C325" i="24"/>
  <c r="B325" i="24"/>
  <c r="A325" i="24" s="1"/>
  <c r="AC324" i="24"/>
  <c r="I324" i="24"/>
  <c r="C324" i="24"/>
  <c r="A324" i="24" s="1"/>
  <c r="B324" i="24"/>
  <c r="AC323" i="24"/>
  <c r="I323" i="24"/>
  <c r="C323" i="24"/>
  <c r="B323" i="24"/>
  <c r="AC322" i="24"/>
  <c r="I322" i="24"/>
  <c r="C322" i="24"/>
  <c r="B322" i="24"/>
  <c r="A322" i="24" s="1"/>
  <c r="AC321" i="24"/>
  <c r="I321" i="24"/>
  <c r="C321" i="24"/>
  <c r="B321" i="24"/>
  <c r="A321" i="24"/>
  <c r="AC320" i="24"/>
  <c r="I320" i="24"/>
  <c r="C320" i="24"/>
  <c r="B320" i="24"/>
  <c r="AC319" i="24"/>
  <c r="I319" i="24"/>
  <c r="C319" i="24"/>
  <c r="B319" i="24"/>
  <c r="A319" i="24"/>
  <c r="AC318" i="24"/>
  <c r="I318" i="24"/>
  <c r="C318" i="24"/>
  <c r="B318" i="24"/>
  <c r="A318" i="24"/>
  <c r="AC317" i="24"/>
  <c r="I317" i="24"/>
  <c r="C317" i="24"/>
  <c r="B317" i="24"/>
  <c r="AC316" i="24"/>
  <c r="I316" i="24"/>
  <c r="C316" i="24"/>
  <c r="B316" i="24"/>
  <c r="A316" i="24"/>
  <c r="AC315" i="24"/>
  <c r="I315" i="24"/>
  <c r="C315" i="24"/>
  <c r="B315" i="24"/>
  <c r="AC314" i="24"/>
  <c r="I314" i="24"/>
  <c r="C314" i="24"/>
  <c r="B314" i="24"/>
  <c r="A314" i="24" s="1"/>
  <c r="AC313" i="24"/>
  <c r="I313" i="24"/>
  <c r="C313" i="24"/>
  <c r="B313" i="24"/>
  <c r="A313" i="24" s="1"/>
  <c r="AC312" i="24"/>
  <c r="I312" i="24"/>
  <c r="C312" i="24"/>
  <c r="A312" i="24" s="1"/>
  <c r="B312" i="24"/>
  <c r="AC311" i="24"/>
  <c r="I311" i="24"/>
  <c r="C311" i="24"/>
  <c r="B311" i="24"/>
  <c r="A311" i="24"/>
  <c r="AC310" i="24"/>
  <c r="I310" i="24"/>
  <c r="C310" i="24"/>
  <c r="B310" i="24"/>
  <c r="A310" i="24" s="1"/>
  <c r="AC309" i="24"/>
  <c r="I309" i="24"/>
  <c r="C309" i="24"/>
  <c r="A309" i="24" s="1"/>
  <c r="B309" i="24"/>
  <c r="AC308" i="24"/>
  <c r="I308" i="24"/>
  <c r="C308" i="24"/>
  <c r="B308" i="24"/>
  <c r="A308" i="24"/>
  <c r="AC307" i="24"/>
  <c r="I307" i="24"/>
  <c r="C307" i="24"/>
  <c r="B307" i="24"/>
  <c r="A307" i="24"/>
  <c r="AC306" i="24"/>
  <c r="I306" i="24"/>
  <c r="C306" i="24"/>
  <c r="B306" i="24"/>
  <c r="A306" i="24" s="1"/>
  <c r="AC305" i="24"/>
  <c r="I305" i="24"/>
  <c r="C305" i="24"/>
  <c r="B305" i="24"/>
  <c r="A305" i="24" s="1"/>
  <c r="AC304" i="24"/>
  <c r="I304" i="24"/>
  <c r="C304" i="24"/>
  <c r="B304" i="24"/>
  <c r="A304" i="24"/>
  <c r="AC303" i="24"/>
  <c r="I303" i="24"/>
  <c r="C303" i="24"/>
  <c r="B303" i="24"/>
  <c r="A303" i="24"/>
  <c r="AC302" i="24"/>
  <c r="I302" i="24"/>
  <c r="C302" i="24"/>
  <c r="B302" i="24"/>
  <c r="A302" i="24" s="1"/>
  <c r="AC301" i="24"/>
  <c r="I301" i="24"/>
  <c r="C301" i="24"/>
  <c r="B301" i="24"/>
  <c r="A301" i="24"/>
  <c r="AC300" i="24"/>
  <c r="I300" i="24"/>
  <c r="C300" i="24"/>
  <c r="A300" i="24" s="1"/>
  <c r="B300" i="24"/>
  <c r="AC299" i="24"/>
  <c r="I299" i="24"/>
  <c r="C299" i="24"/>
  <c r="B299" i="24"/>
  <c r="A299" i="24" s="1"/>
  <c r="AC298" i="24"/>
  <c r="I298" i="24"/>
  <c r="C298" i="24"/>
  <c r="B298" i="24"/>
  <c r="A298" i="24" s="1"/>
  <c r="AC297" i="24"/>
  <c r="I297" i="24"/>
  <c r="C297" i="24"/>
  <c r="A297" i="24" s="1"/>
  <c r="B297" i="24"/>
  <c r="AC296" i="24"/>
  <c r="I296" i="24"/>
  <c r="C296" i="24"/>
  <c r="B296" i="24"/>
  <c r="A296" i="24"/>
  <c r="AC295" i="24"/>
  <c r="I295" i="24"/>
  <c r="C295" i="24"/>
  <c r="B295" i="24"/>
  <c r="A295" i="24"/>
  <c r="AC294" i="24"/>
  <c r="I294" i="24"/>
  <c r="C294" i="24"/>
  <c r="A294" i="24" s="1"/>
  <c r="B294" i="24"/>
  <c r="AC293" i="24"/>
  <c r="I293" i="24"/>
  <c r="C293" i="24"/>
  <c r="B293" i="24"/>
  <c r="A293" i="24" s="1"/>
  <c r="AC292" i="24"/>
  <c r="I292" i="24"/>
  <c r="C292" i="24"/>
  <c r="B292" i="24"/>
  <c r="A292" i="24"/>
  <c r="AC291" i="24"/>
  <c r="I291" i="24"/>
  <c r="C291" i="24"/>
  <c r="B291" i="24"/>
  <c r="A291" i="24"/>
  <c r="AC290" i="24"/>
  <c r="I290" i="24"/>
  <c r="C290" i="24"/>
  <c r="B290" i="24"/>
  <c r="A290" i="24" s="1"/>
  <c r="AC289" i="24"/>
  <c r="I289" i="24"/>
  <c r="C289" i="24"/>
  <c r="B289" i="24"/>
  <c r="AC288" i="24"/>
  <c r="I288" i="24"/>
  <c r="C288" i="24"/>
  <c r="A288" i="24" s="1"/>
  <c r="B288" i="24"/>
  <c r="AC287" i="24"/>
  <c r="I287" i="24"/>
  <c r="C287" i="24"/>
  <c r="B287" i="24"/>
  <c r="A287" i="24"/>
  <c r="AC286" i="24"/>
  <c r="I286" i="24"/>
  <c r="C286" i="24"/>
  <c r="B286" i="24"/>
  <c r="A286" i="24" s="1"/>
  <c r="AC285" i="24"/>
  <c r="I285" i="24"/>
  <c r="C285" i="24"/>
  <c r="B285" i="24"/>
  <c r="A285" i="24"/>
  <c r="AC284" i="24"/>
  <c r="I284" i="24"/>
  <c r="C284" i="24"/>
  <c r="B284" i="24"/>
  <c r="AC283" i="24"/>
  <c r="I283" i="24"/>
  <c r="C283" i="24"/>
  <c r="B283" i="24"/>
  <c r="A283" i="24"/>
  <c r="AC282" i="24"/>
  <c r="I282" i="24"/>
  <c r="C282" i="24"/>
  <c r="B282" i="24"/>
  <c r="AC281" i="24"/>
  <c r="I281" i="24"/>
  <c r="C281" i="24"/>
  <c r="B281" i="24"/>
  <c r="AC280" i="24"/>
  <c r="I280" i="24"/>
  <c r="C280" i="24"/>
  <c r="B280" i="24"/>
  <c r="A280" i="24"/>
  <c r="AC279" i="24"/>
  <c r="I279" i="24"/>
  <c r="C279" i="24"/>
  <c r="B279" i="24"/>
  <c r="A279" i="24" s="1"/>
  <c r="AC278" i="24"/>
  <c r="I278" i="24"/>
  <c r="C278" i="24"/>
  <c r="B278" i="24"/>
  <c r="A278" i="24" s="1"/>
  <c r="AC277" i="24"/>
  <c r="I277" i="24"/>
  <c r="C277" i="24"/>
  <c r="B277" i="24"/>
  <c r="A277" i="24"/>
  <c r="AC276" i="24"/>
  <c r="I276" i="24"/>
  <c r="C276" i="24"/>
  <c r="A276" i="24" s="1"/>
  <c r="B276" i="24"/>
  <c r="AC275" i="24"/>
  <c r="I275" i="24"/>
  <c r="C275" i="24"/>
  <c r="B275" i="24"/>
  <c r="A275" i="24" s="1"/>
  <c r="AC274" i="24"/>
  <c r="I274" i="24"/>
  <c r="C274" i="24"/>
  <c r="B274" i="24"/>
  <c r="A274" i="24"/>
  <c r="AC273" i="24"/>
  <c r="I273" i="24"/>
  <c r="C273" i="24"/>
  <c r="B273" i="24"/>
  <c r="A273" i="24"/>
  <c r="AC272" i="24"/>
  <c r="I272" i="24"/>
  <c r="C272" i="24"/>
  <c r="A272" i="24" s="1"/>
  <c r="B272" i="24"/>
  <c r="AC271" i="24"/>
  <c r="I271" i="24"/>
  <c r="C271" i="24"/>
  <c r="B271" i="24"/>
  <c r="A271" i="24"/>
  <c r="AC270" i="24"/>
  <c r="I270" i="24"/>
  <c r="C270" i="24"/>
  <c r="A270" i="24" s="1"/>
  <c r="B270" i="24"/>
  <c r="AC269" i="24"/>
  <c r="I269" i="24"/>
  <c r="C269" i="24"/>
  <c r="B269" i="24"/>
  <c r="A269" i="24" s="1"/>
  <c r="AC268" i="24"/>
  <c r="I268" i="24"/>
  <c r="C268" i="24"/>
  <c r="B268" i="24"/>
  <c r="A268" i="24"/>
  <c r="AC267" i="24"/>
  <c r="I267" i="24"/>
  <c r="C267" i="24"/>
  <c r="A267" i="24" s="1"/>
  <c r="B267" i="24"/>
  <c r="AC266" i="24"/>
  <c r="I266" i="24"/>
  <c r="C266" i="24"/>
  <c r="B266" i="24"/>
  <c r="A266" i="24" s="1"/>
  <c r="AC265" i="24"/>
  <c r="I265" i="24"/>
  <c r="C265" i="24"/>
  <c r="B265" i="24"/>
  <c r="A265" i="24" s="1"/>
  <c r="AC264" i="24"/>
  <c r="I264" i="24"/>
  <c r="C264" i="24"/>
  <c r="A264" i="24" s="1"/>
  <c r="B264" i="24"/>
  <c r="AC263" i="24"/>
  <c r="I263" i="24"/>
  <c r="C263" i="24"/>
  <c r="B263" i="24"/>
  <c r="A263" i="24"/>
  <c r="AC262" i="24"/>
  <c r="I262" i="24"/>
  <c r="C262" i="24"/>
  <c r="B262" i="24"/>
  <c r="A262" i="24" s="1"/>
  <c r="AC261" i="24"/>
  <c r="I261" i="24"/>
  <c r="C261" i="24"/>
  <c r="A261" i="24" s="1"/>
  <c r="B261" i="24"/>
  <c r="AC260" i="24"/>
  <c r="I260" i="24"/>
  <c r="C260" i="24"/>
  <c r="B260" i="24"/>
  <c r="A260" i="24"/>
  <c r="AC259" i="24"/>
  <c r="I259" i="24"/>
  <c r="C259" i="24"/>
  <c r="B259" i="24"/>
  <c r="A259" i="24"/>
  <c r="AC258" i="24"/>
  <c r="I258" i="24"/>
  <c r="C258" i="24"/>
  <c r="B258" i="24"/>
  <c r="A258" i="24" s="1"/>
  <c r="AC257" i="24"/>
  <c r="I257" i="24"/>
  <c r="C257" i="24"/>
  <c r="B257" i="24"/>
  <c r="A257" i="24" s="1"/>
  <c r="AC256" i="24"/>
  <c r="I256" i="24"/>
  <c r="C256" i="24"/>
  <c r="B256" i="24"/>
  <c r="A256" i="24"/>
  <c r="AC255" i="24"/>
  <c r="I255" i="24"/>
  <c r="C255" i="24"/>
  <c r="B255" i="24"/>
  <c r="A255" i="24"/>
  <c r="AC254" i="24"/>
  <c r="I254" i="24"/>
  <c r="C254" i="24"/>
  <c r="B254" i="24"/>
  <c r="A254" i="24" s="1"/>
  <c r="AC253" i="24"/>
  <c r="I253" i="24"/>
  <c r="C253" i="24"/>
  <c r="B253" i="24"/>
  <c r="A253" i="24"/>
  <c r="AC252" i="24"/>
  <c r="I252" i="24"/>
  <c r="C252" i="24"/>
  <c r="A252" i="24" s="1"/>
  <c r="B252" i="24"/>
  <c r="AC251" i="24"/>
  <c r="I251" i="24"/>
  <c r="C251" i="24"/>
  <c r="B251" i="24"/>
  <c r="AC250" i="24"/>
  <c r="I250" i="24"/>
  <c r="C250" i="24"/>
  <c r="B250" i="24"/>
  <c r="AC249" i="24"/>
  <c r="I249" i="24"/>
  <c r="C249" i="24"/>
  <c r="B249" i="24"/>
  <c r="A249" i="24"/>
  <c r="AC248" i="24"/>
  <c r="I248" i="24"/>
  <c r="C248" i="24"/>
  <c r="B248" i="24"/>
  <c r="A248" i="24"/>
  <c r="AC247" i="24"/>
  <c r="I247" i="24"/>
  <c r="C247" i="24"/>
  <c r="B247" i="24"/>
  <c r="A247" i="24"/>
  <c r="AC246" i="24"/>
  <c r="I246" i="24"/>
  <c r="C246" i="24"/>
  <c r="A246" i="24" s="1"/>
  <c r="B246" i="24"/>
  <c r="AC245" i="24"/>
  <c r="I245" i="24"/>
  <c r="C245" i="24"/>
  <c r="B245" i="24"/>
  <c r="AC244" i="24"/>
  <c r="I244" i="24"/>
  <c r="C244" i="24"/>
  <c r="B244" i="24"/>
  <c r="A244" i="24"/>
  <c r="AC243" i="24"/>
  <c r="I243" i="24"/>
  <c r="C243" i="24"/>
  <c r="B243" i="24"/>
  <c r="A243" i="24"/>
  <c r="AC242" i="24"/>
  <c r="I242" i="24"/>
  <c r="C242" i="24"/>
  <c r="B242" i="24"/>
  <c r="A242" i="24" s="1"/>
  <c r="AC241" i="24"/>
  <c r="I241" i="24"/>
  <c r="C241" i="24"/>
  <c r="B241" i="24"/>
  <c r="A241" i="24" s="1"/>
  <c r="AC240" i="24"/>
  <c r="I240" i="24"/>
  <c r="C240" i="24"/>
  <c r="A240" i="24" s="1"/>
  <c r="B240" i="24"/>
  <c r="AC239" i="24"/>
  <c r="I239" i="24"/>
  <c r="C239" i="24"/>
  <c r="B239" i="24"/>
  <c r="A239" i="24"/>
  <c r="AC238" i="24"/>
  <c r="I238" i="24"/>
  <c r="C238" i="24"/>
  <c r="B238" i="24"/>
  <c r="A238" i="24" s="1"/>
  <c r="AC237" i="24"/>
  <c r="I237" i="24"/>
  <c r="C237" i="24"/>
  <c r="B237" i="24"/>
  <c r="A237" i="24"/>
  <c r="AC236" i="24"/>
  <c r="I236" i="24"/>
  <c r="C236" i="24"/>
  <c r="B236" i="24"/>
  <c r="AC235" i="24"/>
  <c r="I235" i="24"/>
  <c r="C235" i="24"/>
  <c r="B235" i="24"/>
  <c r="A235" i="24"/>
  <c r="AC234" i="24"/>
  <c r="I234" i="24"/>
  <c r="C234" i="24"/>
  <c r="A234" i="24" s="1"/>
  <c r="B234" i="24"/>
  <c r="AC233" i="24"/>
  <c r="I233" i="24"/>
  <c r="C233" i="24"/>
  <c r="B233" i="24"/>
  <c r="AC232" i="24"/>
  <c r="I232" i="24"/>
  <c r="C232" i="24"/>
  <c r="B232" i="24"/>
  <c r="A232" i="24"/>
  <c r="AC231" i="24"/>
  <c r="I231" i="24"/>
  <c r="C231" i="24"/>
  <c r="B231" i="24"/>
  <c r="A231" i="24" s="1"/>
  <c r="AC230" i="24"/>
  <c r="I230" i="24"/>
  <c r="C230" i="24"/>
  <c r="B230" i="24"/>
  <c r="A230" i="24" s="1"/>
  <c r="AC229" i="24"/>
  <c r="I229" i="24"/>
  <c r="C229" i="24"/>
  <c r="B229" i="24"/>
  <c r="A229" i="24"/>
  <c r="AC228" i="24"/>
  <c r="I228" i="24"/>
  <c r="C228" i="24"/>
  <c r="A228" i="24" s="1"/>
  <c r="B228" i="24"/>
  <c r="AC227" i="24"/>
  <c r="I227" i="24"/>
  <c r="C227" i="24"/>
  <c r="B227" i="24"/>
  <c r="A227" i="24" s="1"/>
  <c r="AC226" i="24"/>
  <c r="I226" i="24"/>
  <c r="C226" i="24"/>
  <c r="A226" i="24" s="1"/>
  <c r="B226" i="24"/>
  <c r="AC225" i="24"/>
  <c r="I225" i="24"/>
  <c r="C225" i="24"/>
  <c r="B225" i="24"/>
  <c r="A225" i="24"/>
  <c r="AC224" i="24"/>
  <c r="I224" i="24"/>
  <c r="C224" i="24"/>
  <c r="A224" i="24" s="1"/>
  <c r="B224" i="24"/>
  <c r="AC223" i="24"/>
  <c r="I223" i="24"/>
  <c r="C223" i="24"/>
  <c r="B223" i="24"/>
  <c r="A223" i="24"/>
  <c r="AC222" i="24"/>
  <c r="I222" i="24"/>
  <c r="C222" i="24"/>
  <c r="B222" i="24"/>
  <c r="AC221" i="24"/>
  <c r="I221" i="24"/>
  <c r="C221" i="24"/>
  <c r="B221" i="24"/>
  <c r="A221" i="24" s="1"/>
  <c r="AC220" i="24"/>
  <c r="I220" i="24"/>
  <c r="C220" i="24"/>
  <c r="B220" i="24"/>
  <c r="A220" i="24"/>
  <c r="AC219" i="24"/>
  <c r="I219" i="24"/>
  <c r="C219" i="24"/>
  <c r="A219" i="24" s="1"/>
  <c r="B219" i="24"/>
  <c r="AC218" i="24"/>
  <c r="I218" i="24"/>
  <c r="C218" i="24"/>
  <c r="B218" i="24"/>
  <c r="A218" i="24" s="1"/>
  <c r="AC217" i="24"/>
  <c r="I217" i="24"/>
  <c r="C217" i="24"/>
  <c r="B217" i="24"/>
  <c r="A217" i="24" s="1"/>
  <c r="AC216" i="24"/>
  <c r="I216" i="24"/>
  <c r="C216" i="24"/>
  <c r="A216" i="24" s="1"/>
  <c r="B216" i="24"/>
  <c r="AC215" i="24"/>
  <c r="I215" i="24"/>
  <c r="C215" i="24"/>
  <c r="B215" i="24"/>
  <c r="A215" i="24"/>
  <c r="AC214" i="24"/>
  <c r="I214" i="24"/>
  <c r="C214" i="24"/>
  <c r="B214" i="24"/>
  <c r="A214" i="24" s="1"/>
  <c r="AC213" i="24"/>
  <c r="I213" i="24"/>
  <c r="C213" i="24"/>
  <c r="A213" i="24" s="1"/>
  <c r="B213" i="24"/>
  <c r="AC212" i="24"/>
  <c r="I212" i="24"/>
  <c r="C212" i="24"/>
  <c r="B212" i="24"/>
  <c r="A212" i="24" s="1"/>
  <c r="AC211" i="24"/>
  <c r="I211" i="24"/>
  <c r="C211" i="24"/>
  <c r="B211" i="24"/>
  <c r="A211" i="24"/>
  <c r="AC210" i="24"/>
  <c r="I210" i="24"/>
  <c r="C210" i="24"/>
  <c r="B210" i="24"/>
  <c r="A210" i="24"/>
  <c r="AC209" i="24"/>
  <c r="I209" i="24"/>
  <c r="C209" i="24"/>
  <c r="B209" i="24"/>
  <c r="AC208" i="24"/>
  <c r="I208" i="24"/>
  <c r="C208" i="24"/>
  <c r="B208" i="24"/>
  <c r="A208" i="24"/>
  <c r="AC207" i="24"/>
  <c r="I207" i="24"/>
  <c r="C207" i="24"/>
  <c r="B207" i="24"/>
  <c r="A207" i="24" s="1"/>
  <c r="AC206" i="24"/>
  <c r="I206" i="24"/>
  <c r="C206" i="24"/>
  <c r="B206" i="24"/>
  <c r="A206" i="24" s="1"/>
  <c r="AC205" i="24"/>
  <c r="I205" i="24"/>
  <c r="C205" i="24"/>
  <c r="B205" i="24"/>
  <c r="A205" i="24"/>
  <c r="AC204" i="24"/>
  <c r="I204" i="24"/>
  <c r="C204" i="24"/>
  <c r="A204" i="24" s="1"/>
  <c r="B204" i="24"/>
  <c r="AC203" i="24"/>
  <c r="I203" i="24"/>
  <c r="C203" i="24"/>
  <c r="B203" i="24"/>
  <c r="AC202" i="24"/>
  <c r="I202" i="24"/>
  <c r="C202" i="24"/>
  <c r="B202" i="24"/>
  <c r="A202" i="24"/>
  <c r="AC201" i="24"/>
  <c r="I201" i="24"/>
  <c r="C201" i="24"/>
  <c r="A201" i="24" s="1"/>
  <c r="B201" i="24"/>
  <c r="AC200" i="24"/>
  <c r="I200" i="24"/>
  <c r="C200" i="24"/>
  <c r="B200" i="24"/>
  <c r="A200" i="24"/>
  <c r="AC199" i="24"/>
  <c r="I199" i="24"/>
  <c r="C199" i="24"/>
  <c r="B199" i="24"/>
  <c r="A199" i="24"/>
  <c r="AC198" i="24"/>
  <c r="I198" i="24"/>
  <c r="C198" i="24"/>
  <c r="A198" i="24" s="1"/>
  <c r="B198" i="24"/>
  <c r="AC197" i="24"/>
  <c r="I197" i="24"/>
  <c r="C197" i="24"/>
  <c r="B197" i="24"/>
  <c r="A197" i="24" s="1"/>
  <c r="AC196" i="24"/>
  <c r="I196" i="24"/>
  <c r="C196" i="24"/>
  <c r="B196" i="24"/>
  <c r="A196" i="24" s="1"/>
  <c r="AC195" i="24"/>
  <c r="I195" i="24"/>
  <c r="C195" i="24"/>
  <c r="B195" i="24"/>
  <c r="A195" i="24"/>
  <c r="AC194" i="24"/>
  <c r="I194" i="24"/>
  <c r="C194" i="24"/>
  <c r="B194" i="24"/>
  <c r="A194" i="24" s="1"/>
  <c r="AC193" i="24"/>
  <c r="I193" i="24"/>
  <c r="C193" i="24"/>
  <c r="B193" i="24"/>
  <c r="AC192" i="24"/>
  <c r="I192" i="24"/>
  <c r="C192" i="24"/>
  <c r="A192" i="24" s="1"/>
  <c r="B192" i="24"/>
  <c r="AC191" i="24"/>
  <c r="I191" i="24"/>
  <c r="C191" i="24"/>
  <c r="B191" i="24"/>
  <c r="A191" i="24"/>
  <c r="AC190" i="24"/>
  <c r="I190" i="24"/>
  <c r="C190" i="24"/>
  <c r="B190" i="24"/>
  <c r="A190" i="24" s="1"/>
  <c r="AC189" i="24"/>
  <c r="I189" i="24"/>
  <c r="C189" i="24"/>
  <c r="B189" i="24"/>
  <c r="A189" i="24"/>
  <c r="AC188" i="24"/>
  <c r="I188" i="24"/>
  <c r="C188" i="24"/>
  <c r="B188" i="24"/>
  <c r="A188" i="24" s="1"/>
  <c r="AC187" i="24"/>
  <c r="I187" i="24"/>
  <c r="C187" i="24"/>
  <c r="B187" i="24"/>
  <c r="A187" i="24"/>
  <c r="AC186" i="24"/>
  <c r="I186" i="24"/>
  <c r="C186" i="24"/>
  <c r="B186" i="24"/>
  <c r="A186" i="24"/>
  <c r="AC185" i="24"/>
  <c r="I185" i="24"/>
  <c r="C185" i="24"/>
  <c r="B185" i="24"/>
  <c r="AC184" i="24"/>
  <c r="I184" i="24"/>
  <c r="C184" i="24"/>
  <c r="B184" i="24"/>
  <c r="A184" i="24" s="1"/>
  <c r="AC183" i="24"/>
  <c r="I183" i="24"/>
  <c r="C183" i="24"/>
  <c r="B183" i="24"/>
  <c r="A183" i="24" s="1"/>
  <c r="AC182" i="24"/>
  <c r="I182" i="24"/>
  <c r="C182" i="24"/>
  <c r="B182" i="24"/>
  <c r="A182" i="24" s="1"/>
  <c r="AC181" i="24"/>
  <c r="I181" i="24"/>
  <c r="C181" i="24"/>
  <c r="B181" i="24"/>
  <c r="A181" i="24"/>
  <c r="AC180" i="24"/>
  <c r="I180" i="24"/>
  <c r="C180" i="24"/>
  <c r="A180" i="24" s="1"/>
  <c r="B180" i="24"/>
  <c r="AC179" i="24"/>
  <c r="I179" i="24"/>
  <c r="C179" i="24"/>
  <c r="A179" i="24" s="1"/>
  <c r="B179" i="24"/>
  <c r="AC178" i="24"/>
  <c r="I178" i="24"/>
  <c r="C178" i="24"/>
  <c r="B178" i="24"/>
  <c r="A178" i="24" s="1"/>
  <c r="AC177" i="24"/>
  <c r="I177" i="24"/>
  <c r="C177" i="24"/>
  <c r="B177" i="24"/>
  <c r="A177" i="24"/>
  <c r="AC176" i="24"/>
  <c r="I176" i="24"/>
  <c r="C176" i="24"/>
  <c r="A176" i="24" s="1"/>
  <c r="B176" i="24"/>
  <c r="AC175" i="24"/>
  <c r="I175" i="24"/>
  <c r="C175" i="24"/>
  <c r="B175" i="24"/>
  <c r="A175" i="24"/>
  <c r="AC174" i="24"/>
  <c r="I174" i="24"/>
  <c r="C174" i="24"/>
  <c r="B174" i="24"/>
  <c r="A174" i="24"/>
  <c r="AC173" i="24"/>
  <c r="I173" i="24"/>
  <c r="C173" i="24"/>
  <c r="B173" i="24"/>
  <c r="A173" i="24" s="1"/>
  <c r="AC172" i="24"/>
  <c r="I172" i="24"/>
  <c r="C172" i="24"/>
  <c r="B172" i="24"/>
  <c r="A172" i="24" s="1"/>
  <c r="AC171" i="24"/>
  <c r="I171" i="24"/>
  <c r="C171" i="24"/>
  <c r="A171" i="24" s="1"/>
  <c r="B171" i="24"/>
  <c r="AC170" i="24"/>
  <c r="I170" i="24"/>
  <c r="C170" i="24"/>
  <c r="B170" i="24"/>
  <c r="A170" i="24" s="1"/>
  <c r="AC169" i="24"/>
  <c r="I169" i="24"/>
  <c r="C169" i="24"/>
  <c r="A169" i="24" s="1"/>
  <c r="B169" i="24"/>
  <c r="AC168" i="24"/>
  <c r="I168" i="24"/>
  <c r="C168" i="24"/>
  <c r="A168" i="24" s="1"/>
  <c r="B168" i="24"/>
  <c r="AC167" i="24"/>
  <c r="I167" i="24"/>
  <c r="C167" i="24"/>
  <c r="B167" i="24"/>
  <c r="A167" i="24"/>
  <c r="AC166" i="24"/>
  <c r="I166" i="24"/>
  <c r="C166" i="24"/>
  <c r="B166" i="24"/>
  <c r="A166" i="24" s="1"/>
  <c r="AC165" i="24"/>
  <c r="I165" i="24"/>
  <c r="C165" i="24"/>
  <c r="A165" i="24" s="1"/>
  <c r="B165" i="24"/>
  <c r="AC164" i="24"/>
  <c r="I164" i="24"/>
  <c r="C164" i="24"/>
  <c r="B164" i="24"/>
  <c r="AC163" i="24"/>
  <c r="I163" i="24"/>
  <c r="C163" i="24"/>
  <c r="B163" i="24"/>
  <c r="A163" i="24"/>
  <c r="AC162" i="24"/>
  <c r="I162" i="24"/>
  <c r="C162" i="24"/>
  <c r="B162" i="24"/>
  <c r="A162" i="24"/>
  <c r="AC161" i="24"/>
  <c r="I161" i="24"/>
  <c r="C161" i="24"/>
  <c r="B161" i="24"/>
  <c r="A161" i="24" s="1"/>
  <c r="AC160" i="24"/>
  <c r="I160" i="24"/>
  <c r="C160" i="24"/>
  <c r="B160" i="24"/>
  <c r="A160" i="24"/>
  <c r="AC159" i="24"/>
  <c r="I159" i="24"/>
  <c r="C159" i="24"/>
  <c r="B159" i="24"/>
  <c r="A159" i="24" s="1"/>
  <c r="AC158" i="24"/>
  <c r="I158" i="24"/>
  <c r="C158" i="24"/>
  <c r="B158" i="24"/>
  <c r="A158" i="24" s="1"/>
  <c r="AC157" i="24"/>
  <c r="I157" i="24"/>
  <c r="C157" i="24"/>
  <c r="B157" i="24"/>
  <c r="A157" i="24"/>
  <c r="AC156" i="24"/>
  <c r="I156" i="24"/>
  <c r="C156" i="24"/>
  <c r="A156" i="24" s="1"/>
  <c r="B156" i="24"/>
  <c r="AC155" i="24"/>
  <c r="I155" i="24"/>
  <c r="C155" i="24"/>
  <c r="B155" i="24"/>
  <c r="A155" i="24" s="1"/>
  <c r="AC154" i="24"/>
  <c r="I154" i="24"/>
  <c r="C154" i="24"/>
  <c r="B154" i="24"/>
  <c r="A154" i="24" s="1"/>
  <c r="AC153" i="24"/>
  <c r="I153" i="24"/>
  <c r="C153" i="24"/>
  <c r="A153" i="24" s="1"/>
  <c r="B153" i="24"/>
  <c r="AC152" i="24"/>
  <c r="I152" i="24"/>
  <c r="C152" i="24"/>
  <c r="B152" i="24"/>
  <c r="A152" i="24"/>
  <c r="AC151" i="24"/>
  <c r="I151" i="24"/>
  <c r="C151" i="24"/>
  <c r="B151" i="24"/>
  <c r="A151" i="24"/>
  <c r="AC150" i="24"/>
  <c r="I150" i="24"/>
  <c r="C150" i="24"/>
  <c r="A150" i="24" s="1"/>
  <c r="B150" i="24"/>
  <c r="AC149" i="24"/>
  <c r="I149" i="24"/>
  <c r="C149" i="24"/>
  <c r="B149" i="24"/>
  <c r="AC148" i="24"/>
  <c r="I148" i="24"/>
  <c r="C148" i="24"/>
  <c r="B148" i="24"/>
  <c r="A148" i="24"/>
  <c r="AC147" i="24"/>
  <c r="I147" i="24"/>
  <c r="C147" i="24"/>
  <c r="B147" i="24"/>
  <c r="A147" i="24"/>
  <c r="AC146" i="24"/>
  <c r="I146" i="24"/>
  <c r="C146" i="24"/>
  <c r="B146" i="24"/>
  <c r="A146" i="24" s="1"/>
  <c r="AC145" i="24"/>
  <c r="I145" i="24"/>
  <c r="C145" i="24"/>
  <c r="B145" i="24"/>
  <c r="AC144" i="24"/>
  <c r="I144" i="24"/>
  <c r="C144" i="24"/>
  <c r="A144" i="24" s="1"/>
  <c r="B144" i="24"/>
  <c r="AC143" i="24"/>
  <c r="I143" i="24"/>
  <c r="C143" i="24"/>
  <c r="B143" i="24"/>
  <c r="AC142" i="24"/>
  <c r="I142" i="24"/>
  <c r="C142" i="24"/>
  <c r="B142" i="24"/>
  <c r="A142" i="24" s="1"/>
  <c r="AC141" i="24"/>
  <c r="I141" i="24"/>
  <c r="C141" i="24"/>
  <c r="B141" i="24"/>
  <c r="A141" i="24"/>
  <c r="AC140" i="24"/>
  <c r="I140" i="24"/>
  <c r="C140" i="24"/>
  <c r="B140" i="24"/>
  <c r="A140" i="24" s="1"/>
  <c r="AC139" i="24"/>
  <c r="I139" i="24"/>
  <c r="C139" i="24"/>
  <c r="B139" i="24"/>
  <c r="A139" i="24"/>
  <c r="AC138" i="24"/>
  <c r="I138" i="24"/>
  <c r="C138" i="24"/>
  <c r="A138" i="24" s="1"/>
  <c r="B138" i="24"/>
  <c r="AC137" i="24"/>
  <c r="I137" i="24"/>
  <c r="C137" i="24"/>
  <c r="B137" i="24"/>
  <c r="AC136" i="24"/>
  <c r="I136" i="24"/>
  <c r="C136" i="24"/>
  <c r="B136" i="24"/>
  <c r="A136" i="24"/>
  <c r="AC135" i="24"/>
  <c r="I135" i="24"/>
  <c r="C135" i="24"/>
  <c r="B135" i="24"/>
  <c r="AC134" i="24"/>
  <c r="I134" i="24"/>
  <c r="C134" i="24"/>
  <c r="B134" i="24"/>
  <c r="A134" i="24" s="1"/>
  <c r="AC133" i="24"/>
  <c r="I133" i="24"/>
  <c r="C133" i="24"/>
  <c r="B133" i="24"/>
  <c r="A133" i="24"/>
  <c r="AC132" i="24"/>
  <c r="I132" i="24"/>
  <c r="C132" i="24"/>
  <c r="A132" i="24" s="1"/>
  <c r="B132" i="24"/>
  <c r="AC131" i="24"/>
  <c r="I131" i="24"/>
  <c r="C131" i="24"/>
  <c r="B131" i="24"/>
  <c r="A131" i="24" s="1"/>
  <c r="AC130" i="24"/>
  <c r="I130" i="24"/>
  <c r="C130" i="24"/>
  <c r="A130" i="24" s="1"/>
  <c r="B130" i="24"/>
  <c r="AC129" i="24"/>
  <c r="I129" i="24"/>
  <c r="C129" i="24"/>
  <c r="B129" i="24"/>
  <c r="A129" i="24"/>
  <c r="AC128" i="24"/>
  <c r="I128" i="24"/>
  <c r="C128" i="24"/>
  <c r="B128" i="24"/>
  <c r="A128" i="24"/>
  <c r="AC127" i="24"/>
  <c r="I127" i="24"/>
  <c r="C127" i="24"/>
  <c r="B127" i="24"/>
  <c r="A127" i="24"/>
  <c r="AC126" i="24"/>
  <c r="I126" i="24"/>
  <c r="C126" i="24"/>
  <c r="A126" i="24" s="1"/>
  <c r="B126" i="24"/>
  <c r="AC125" i="24"/>
  <c r="I125" i="24"/>
  <c r="C125" i="24"/>
  <c r="B125" i="24"/>
  <c r="A125" i="24" s="1"/>
  <c r="AC124" i="24"/>
  <c r="I124" i="24"/>
  <c r="C124" i="24"/>
  <c r="B124" i="24"/>
  <c r="A124" i="24"/>
  <c r="AC123" i="24"/>
  <c r="I123" i="24"/>
  <c r="C123" i="24"/>
  <c r="B123" i="24"/>
  <c r="A123" i="24" s="1"/>
  <c r="AC122" i="24"/>
  <c r="I122" i="24"/>
  <c r="C122" i="24"/>
  <c r="B122" i="24"/>
  <c r="A122" i="24" s="1"/>
  <c r="AC121" i="24"/>
  <c r="I121" i="24"/>
  <c r="C121" i="24"/>
  <c r="B121" i="24"/>
  <c r="AC120" i="24"/>
  <c r="I120" i="24"/>
  <c r="C120" i="24"/>
  <c r="A120" i="24" s="1"/>
  <c r="B120" i="24"/>
  <c r="AC119" i="24"/>
  <c r="I119" i="24"/>
  <c r="C119" i="24"/>
  <c r="B119" i="24"/>
  <c r="A119" i="24"/>
  <c r="AC118" i="24"/>
  <c r="I118" i="24"/>
  <c r="C118" i="24"/>
  <c r="B118" i="24"/>
  <c r="A118" i="24"/>
  <c r="AC117" i="24"/>
  <c r="I117" i="24"/>
  <c r="C117" i="24"/>
  <c r="A117" i="24" s="1"/>
  <c r="B117" i="24"/>
  <c r="AC116" i="24"/>
  <c r="I116" i="24"/>
  <c r="C116" i="24"/>
  <c r="B116" i="24"/>
  <c r="A116" i="24" s="1"/>
  <c r="AC115" i="24"/>
  <c r="I115" i="24"/>
  <c r="C115" i="24"/>
  <c r="B115" i="24"/>
  <c r="A115" i="24"/>
  <c r="AC114" i="24"/>
  <c r="I114" i="24"/>
  <c r="C114" i="24"/>
  <c r="B114" i="24"/>
  <c r="A114" i="24" s="1"/>
  <c r="AC113" i="24"/>
  <c r="I113" i="24"/>
  <c r="C113" i="24"/>
  <c r="B113" i="24"/>
  <c r="AC112" i="24"/>
  <c r="I112" i="24"/>
  <c r="C112" i="24"/>
  <c r="B112" i="24"/>
  <c r="A112" i="24"/>
  <c r="AC111" i="24"/>
  <c r="I111" i="24"/>
  <c r="C111" i="24"/>
  <c r="B111" i="24"/>
  <c r="A111" i="24" s="1"/>
  <c r="AC110" i="24"/>
  <c r="I110" i="24"/>
  <c r="C110" i="24"/>
  <c r="B110" i="24"/>
  <c r="A110" i="24" s="1"/>
  <c r="AC109" i="24"/>
  <c r="I109" i="24"/>
  <c r="C109" i="24"/>
  <c r="B109" i="24"/>
  <c r="A109" i="24"/>
  <c r="AC108" i="24"/>
  <c r="I108" i="24"/>
  <c r="C108" i="24"/>
  <c r="A108" i="24" s="1"/>
  <c r="B108" i="24"/>
  <c r="AC107" i="24"/>
  <c r="I107" i="24"/>
  <c r="C107" i="24"/>
  <c r="B107" i="24"/>
  <c r="A107" i="24" s="1"/>
  <c r="AC106" i="24"/>
  <c r="I106" i="24"/>
  <c r="C106" i="24"/>
  <c r="B106" i="24"/>
  <c r="A106" i="24" s="1"/>
  <c r="AC105" i="24"/>
  <c r="I105" i="24"/>
  <c r="C105" i="24"/>
  <c r="A105" i="24" s="1"/>
  <c r="B105" i="24"/>
  <c r="AC104" i="24"/>
  <c r="I104" i="24"/>
  <c r="C104" i="24"/>
  <c r="B104" i="24"/>
  <c r="A104" i="24"/>
  <c r="AC103" i="24"/>
  <c r="I103" i="24"/>
  <c r="C103" i="24"/>
  <c r="B103" i="24"/>
  <c r="A103" i="24"/>
  <c r="AC102" i="24"/>
  <c r="I102" i="24"/>
  <c r="C102" i="24"/>
  <c r="A102" i="24" s="1"/>
  <c r="B102" i="24"/>
  <c r="AC101" i="24"/>
  <c r="I101" i="24"/>
  <c r="C101" i="24"/>
  <c r="B101" i="24"/>
  <c r="A101" i="24" s="1"/>
  <c r="AC100" i="24"/>
  <c r="I100" i="24"/>
  <c r="C100" i="24"/>
  <c r="B100" i="24"/>
  <c r="A100" i="24" s="1"/>
  <c r="AC99" i="24"/>
  <c r="I99" i="24"/>
  <c r="C99" i="24"/>
  <c r="B99" i="24"/>
  <c r="A99" i="24"/>
  <c r="AC98" i="24"/>
  <c r="I98" i="24"/>
  <c r="C98" i="24"/>
  <c r="B98" i="24"/>
  <c r="A98" i="24" s="1"/>
  <c r="AC97" i="24"/>
  <c r="I97" i="24"/>
  <c r="C97" i="24"/>
  <c r="B97" i="24"/>
  <c r="AC96" i="24"/>
  <c r="I96" i="24"/>
  <c r="C96" i="24"/>
  <c r="A96" i="24" s="1"/>
  <c r="B96" i="24"/>
  <c r="AC95" i="24"/>
  <c r="I95" i="24"/>
  <c r="C95" i="24"/>
  <c r="B95" i="24"/>
  <c r="A95" i="24"/>
  <c r="AC94" i="24"/>
  <c r="I94" i="24"/>
  <c r="C94" i="24"/>
  <c r="B94" i="24"/>
  <c r="A94" i="24" s="1"/>
  <c r="AC93" i="24"/>
  <c r="I93" i="24"/>
  <c r="C93" i="24"/>
  <c r="B93" i="24"/>
  <c r="A93" i="24"/>
  <c r="AC92" i="24"/>
  <c r="I92" i="24"/>
  <c r="C92" i="24"/>
  <c r="B92" i="24"/>
  <c r="AC91" i="24"/>
  <c r="I91" i="24"/>
  <c r="C91" i="24"/>
  <c r="B91" i="24"/>
  <c r="A91" i="24"/>
  <c r="AC90" i="24"/>
  <c r="I90" i="24"/>
  <c r="C90" i="24"/>
  <c r="A90" i="24" s="1"/>
  <c r="B90" i="24"/>
  <c r="AC89" i="24"/>
  <c r="I89" i="24"/>
  <c r="C89" i="24"/>
  <c r="B89" i="24"/>
  <c r="AC88" i="24"/>
  <c r="I88" i="24"/>
  <c r="C88" i="24"/>
  <c r="B88" i="24"/>
  <c r="A88" i="24"/>
  <c r="AC87" i="24"/>
  <c r="I87" i="24"/>
  <c r="C87" i="24"/>
  <c r="B87" i="24"/>
  <c r="A87" i="24" s="1"/>
  <c r="AC86" i="24"/>
  <c r="I86" i="24"/>
  <c r="C86" i="24"/>
  <c r="B86" i="24"/>
  <c r="A86" i="24" s="1"/>
  <c r="AC85" i="24"/>
  <c r="I85" i="24"/>
  <c r="C85" i="24"/>
  <c r="B85" i="24"/>
  <c r="A85" i="24"/>
  <c r="AC84" i="24"/>
  <c r="I84" i="24"/>
  <c r="C84" i="24"/>
  <c r="A84" i="24" s="1"/>
  <c r="B84" i="24"/>
  <c r="AC83" i="24"/>
  <c r="I83" i="24"/>
  <c r="C83" i="24"/>
  <c r="B83" i="24"/>
  <c r="A83" i="24" s="1"/>
  <c r="AC82" i="24"/>
  <c r="I82" i="24"/>
  <c r="C82" i="24"/>
  <c r="B82" i="24"/>
  <c r="A82" i="24"/>
  <c r="AC81" i="24"/>
  <c r="I81" i="24"/>
  <c r="C81" i="24"/>
  <c r="B81" i="24"/>
  <c r="A81" i="24"/>
  <c r="AC80" i="24"/>
  <c r="I80" i="24"/>
  <c r="C80" i="24"/>
  <c r="B80" i="24"/>
  <c r="A80" i="24"/>
  <c r="AC79" i="24"/>
  <c r="I79" i="24"/>
  <c r="C79" i="24"/>
  <c r="B79" i="24"/>
  <c r="A79" i="24"/>
  <c r="AC78" i="24"/>
  <c r="I78" i="24"/>
  <c r="C78" i="24"/>
  <c r="B78" i="24"/>
  <c r="AC77" i="24"/>
  <c r="I77" i="24"/>
  <c r="C77" i="24"/>
  <c r="B77" i="24"/>
  <c r="A77" i="24" s="1"/>
  <c r="AC76" i="24"/>
  <c r="I76" i="24"/>
  <c r="C76" i="24"/>
  <c r="B76" i="24"/>
  <c r="A76" i="24" s="1"/>
  <c r="AC75" i="24"/>
  <c r="I75" i="24"/>
  <c r="C75" i="24"/>
  <c r="B75" i="24"/>
  <c r="A75" i="24"/>
  <c r="AC74" i="24"/>
  <c r="I74" i="24"/>
  <c r="C74" i="24"/>
  <c r="B74" i="24"/>
  <c r="A74" i="24" s="1"/>
  <c r="AC73" i="24"/>
  <c r="I73" i="24"/>
  <c r="C73" i="24"/>
  <c r="B73" i="24"/>
  <c r="A73" i="24"/>
  <c r="AC72" i="24"/>
  <c r="I72" i="24"/>
  <c r="C72" i="24"/>
  <c r="A72" i="24" s="1"/>
  <c r="B72" i="24"/>
  <c r="AC71" i="24"/>
  <c r="I71" i="24"/>
  <c r="C71" i="24"/>
  <c r="B71" i="24"/>
  <c r="A71" i="24"/>
  <c r="AC70" i="24"/>
  <c r="I70" i="24"/>
  <c r="C70" i="24"/>
  <c r="A70" i="24" s="1"/>
  <c r="B70" i="24"/>
  <c r="AC69" i="24"/>
  <c r="I69" i="24"/>
  <c r="C69" i="24"/>
  <c r="A69" i="24" s="1"/>
  <c r="B69" i="24"/>
  <c r="AC68" i="24"/>
  <c r="I68" i="24"/>
  <c r="C68" i="24"/>
  <c r="B68" i="24"/>
  <c r="AC67" i="24"/>
  <c r="I67" i="24"/>
  <c r="C67" i="24"/>
  <c r="B67" i="24"/>
  <c r="A67" i="24"/>
  <c r="AC66" i="24"/>
  <c r="I66" i="24"/>
  <c r="C66" i="24"/>
  <c r="B66" i="24"/>
  <c r="A66" i="24"/>
  <c r="AC65" i="24"/>
  <c r="I65" i="24"/>
  <c r="C65" i="24"/>
  <c r="B65" i="24"/>
  <c r="AC64" i="24"/>
  <c r="I64" i="24"/>
  <c r="C64" i="24"/>
  <c r="B64" i="24"/>
  <c r="A64" i="24"/>
  <c r="AC63" i="24"/>
  <c r="I63" i="24"/>
  <c r="C63" i="24"/>
  <c r="B63" i="24"/>
  <c r="AC62" i="24"/>
  <c r="I62" i="24"/>
  <c r="C62" i="24"/>
  <c r="B62" i="24"/>
  <c r="A62" i="24" s="1"/>
  <c r="AC61" i="24"/>
  <c r="I61" i="24"/>
  <c r="C61" i="24"/>
  <c r="B61" i="24"/>
  <c r="A61" i="24"/>
  <c r="AC60" i="24"/>
  <c r="I60" i="24"/>
  <c r="C60" i="24"/>
  <c r="A60" i="24" s="1"/>
  <c r="B60" i="24"/>
  <c r="AC59" i="24"/>
  <c r="I59" i="24"/>
  <c r="C59" i="24"/>
  <c r="B59" i="24"/>
  <c r="AC58" i="24"/>
  <c r="I58" i="24"/>
  <c r="C58" i="24"/>
  <c r="B58" i="24"/>
  <c r="A58" i="24"/>
  <c r="AC57" i="24"/>
  <c r="I57" i="24"/>
  <c r="C57" i="24"/>
  <c r="A57" i="24" s="1"/>
  <c r="B57" i="24"/>
  <c r="AC56" i="24"/>
  <c r="I56" i="24"/>
  <c r="C56" i="24"/>
  <c r="B56" i="24"/>
  <c r="A56" i="24"/>
  <c r="AC55" i="24"/>
  <c r="I55" i="24"/>
  <c r="C55" i="24"/>
  <c r="B55" i="24"/>
  <c r="A55" i="24"/>
  <c r="AC54" i="24"/>
  <c r="I54" i="24"/>
  <c r="C54" i="24"/>
  <c r="A54" i="24" s="1"/>
  <c r="B54" i="24"/>
  <c r="AC53" i="24"/>
  <c r="I53" i="24"/>
  <c r="C53" i="24"/>
  <c r="B53" i="24"/>
  <c r="A53" i="24" s="1"/>
  <c r="AC52" i="24"/>
  <c r="I52" i="24"/>
  <c r="C52" i="24"/>
  <c r="B52" i="24"/>
  <c r="A52" i="24" s="1"/>
  <c r="AC51" i="24"/>
  <c r="I51" i="24"/>
  <c r="C51" i="24"/>
  <c r="B51" i="24"/>
  <c r="A51" i="24"/>
  <c r="AC50" i="24"/>
  <c r="I50" i="24"/>
  <c r="C50" i="24"/>
  <c r="B50" i="24"/>
  <c r="A50" i="24" s="1"/>
  <c r="AC49" i="24"/>
  <c r="I49" i="24"/>
  <c r="C49" i="24"/>
  <c r="B49" i="24"/>
  <c r="A49" i="24" s="1"/>
  <c r="AC48" i="24"/>
  <c r="I48" i="24"/>
  <c r="C48" i="24"/>
  <c r="A48" i="24" s="1"/>
  <c r="B48" i="24"/>
  <c r="AC47" i="24"/>
  <c r="I47" i="24"/>
  <c r="C47" i="24"/>
  <c r="B47" i="24"/>
  <c r="A47" i="24"/>
  <c r="AC46" i="24"/>
  <c r="I46" i="24"/>
  <c r="C46" i="24"/>
  <c r="B46" i="24"/>
  <c r="A46" i="24" s="1"/>
  <c r="AC45" i="24"/>
  <c r="I45" i="24"/>
  <c r="C45" i="24"/>
  <c r="A45" i="24" s="1"/>
  <c r="B45" i="24"/>
  <c r="AC44" i="24"/>
  <c r="I44" i="24"/>
  <c r="C44" i="24"/>
  <c r="B44" i="24"/>
  <c r="AC43" i="24"/>
  <c r="I43" i="24"/>
  <c r="C43" i="24"/>
  <c r="B43" i="24"/>
  <c r="A43" i="24"/>
  <c r="AC42" i="24"/>
  <c r="I42" i="24"/>
  <c r="C42" i="24"/>
  <c r="B42" i="24"/>
  <c r="A42" i="24"/>
  <c r="AC41" i="24"/>
  <c r="I41" i="24"/>
  <c r="C41" i="24"/>
  <c r="B41" i="24"/>
  <c r="AC40" i="24"/>
  <c r="I40" i="24"/>
  <c r="C40" i="24"/>
  <c r="B40" i="24"/>
  <c r="A40" i="24" s="1"/>
  <c r="AC39" i="24"/>
  <c r="I39" i="24"/>
  <c r="C39" i="24"/>
  <c r="B39" i="24"/>
  <c r="A39" i="24" s="1"/>
  <c r="AC38" i="24"/>
  <c r="I38" i="24"/>
  <c r="C38" i="24"/>
  <c r="B38" i="24"/>
  <c r="A38" i="24" s="1"/>
  <c r="AC37" i="24"/>
  <c r="I37" i="24"/>
  <c r="C37" i="24"/>
  <c r="A37" i="24" s="1"/>
  <c r="B37" i="24"/>
  <c r="AC36" i="24"/>
  <c r="I36" i="24"/>
  <c r="C36" i="24"/>
  <c r="A36" i="24" s="1"/>
  <c r="B36" i="24"/>
  <c r="AC35" i="24"/>
  <c r="I35" i="24"/>
  <c r="C35" i="24"/>
  <c r="A35" i="24" s="1"/>
  <c r="B35" i="24"/>
  <c r="AC34" i="24"/>
  <c r="I34" i="24"/>
  <c r="C34" i="24"/>
  <c r="B34" i="24"/>
  <c r="A34" i="24"/>
  <c r="AC33" i="24"/>
  <c r="I33" i="24"/>
  <c r="C33" i="24"/>
  <c r="B33" i="24"/>
  <c r="A33" i="24"/>
  <c r="AC32" i="24"/>
  <c r="I32" i="24"/>
  <c r="C32" i="24"/>
  <c r="B32" i="24"/>
  <c r="A32" i="24" s="1"/>
  <c r="I31" i="24"/>
  <c r="A31" i="24"/>
  <c r="H9" i="24"/>
  <c r="G9" i="24"/>
  <c r="F9" i="24"/>
  <c r="D9" i="24"/>
  <c r="C9" i="24"/>
  <c r="BQ4" i="24"/>
  <c r="AC811" i="23"/>
  <c r="I811" i="23"/>
  <c r="C811" i="23"/>
  <c r="B811" i="23"/>
  <c r="A811" i="23" s="1"/>
  <c r="AC810" i="23"/>
  <c r="I810" i="23"/>
  <c r="C810" i="23"/>
  <c r="B810" i="23"/>
  <c r="A810" i="23" s="1"/>
  <c r="AC809" i="23"/>
  <c r="I809" i="23"/>
  <c r="C809" i="23"/>
  <c r="B809" i="23"/>
  <c r="A809" i="23"/>
  <c r="AC808" i="23"/>
  <c r="I808" i="23"/>
  <c r="C808" i="23"/>
  <c r="B808" i="23"/>
  <c r="AC807" i="23"/>
  <c r="I807" i="23"/>
  <c r="C807" i="23"/>
  <c r="B807" i="23"/>
  <c r="A807" i="23" s="1"/>
  <c r="AC806" i="23"/>
  <c r="I806" i="23"/>
  <c r="C806" i="23"/>
  <c r="A806" i="23" s="1"/>
  <c r="B806" i="23"/>
  <c r="AC805" i="23"/>
  <c r="I805" i="23"/>
  <c r="C805" i="23"/>
  <c r="A805" i="23" s="1"/>
  <c r="B805" i="23"/>
  <c r="AC804" i="23"/>
  <c r="I804" i="23"/>
  <c r="C804" i="23"/>
  <c r="B804" i="23"/>
  <c r="A804" i="23"/>
  <c r="AC803" i="23"/>
  <c r="I803" i="23"/>
  <c r="C803" i="23"/>
  <c r="A803" i="23" s="1"/>
  <c r="B803" i="23"/>
  <c r="AC802" i="23"/>
  <c r="I802" i="23"/>
  <c r="C802" i="23"/>
  <c r="B802" i="23"/>
  <c r="A802" i="23" s="1"/>
  <c r="AC801" i="23"/>
  <c r="I801" i="23"/>
  <c r="C801" i="23"/>
  <c r="B801" i="23"/>
  <c r="A801" i="23"/>
  <c r="AC800" i="23"/>
  <c r="I800" i="23"/>
  <c r="C800" i="23"/>
  <c r="A800" i="23" s="1"/>
  <c r="B800" i="23"/>
  <c r="AC799" i="23"/>
  <c r="I799" i="23"/>
  <c r="C799" i="23"/>
  <c r="B799" i="23"/>
  <c r="A799" i="23" s="1"/>
  <c r="AC798" i="23"/>
  <c r="I798" i="23"/>
  <c r="C798" i="23"/>
  <c r="A798" i="23" s="1"/>
  <c r="B798" i="23"/>
  <c r="AC797" i="23"/>
  <c r="I797" i="23"/>
  <c r="C797" i="23"/>
  <c r="A797" i="23" s="1"/>
  <c r="B797" i="23"/>
  <c r="AC796" i="23"/>
  <c r="I796" i="23"/>
  <c r="C796" i="23"/>
  <c r="B796" i="23"/>
  <c r="A796" i="23"/>
  <c r="AC795" i="23"/>
  <c r="I795" i="23"/>
  <c r="C795" i="23"/>
  <c r="B795" i="23"/>
  <c r="A795" i="23"/>
  <c r="AC794" i="23"/>
  <c r="I794" i="23"/>
  <c r="C794" i="23"/>
  <c r="B794" i="23"/>
  <c r="A794" i="23" s="1"/>
  <c r="AC793" i="23"/>
  <c r="I793" i="23"/>
  <c r="C793" i="23"/>
  <c r="B793" i="23"/>
  <c r="A793" i="23" s="1"/>
  <c r="AC792" i="23"/>
  <c r="I792" i="23"/>
  <c r="C792" i="23"/>
  <c r="B792" i="23"/>
  <c r="A792" i="23" s="1"/>
  <c r="AC791" i="23"/>
  <c r="I791" i="23"/>
  <c r="C791" i="23"/>
  <c r="B791" i="23"/>
  <c r="A791" i="23" s="1"/>
  <c r="AC790" i="23"/>
  <c r="I790" i="23"/>
  <c r="C790" i="23"/>
  <c r="B790" i="23"/>
  <c r="A790" i="23" s="1"/>
  <c r="AC789" i="23"/>
  <c r="I789" i="23"/>
  <c r="C789" i="23"/>
  <c r="A789" i="23" s="1"/>
  <c r="B789" i="23"/>
  <c r="AC788" i="23"/>
  <c r="I788" i="23"/>
  <c r="C788" i="23"/>
  <c r="B788" i="23"/>
  <c r="A788" i="23" s="1"/>
  <c r="AC787" i="23"/>
  <c r="I787" i="23"/>
  <c r="C787" i="23"/>
  <c r="B787" i="23"/>
  <c r="A787" i="23"/>
  <c r="AC786" i="23"/>
  <c r="I786" i="23"/>
  <c r="C786" i="23"/>
  <c r="B786" i="23"/>
  <c r="AC785" i="23"/>
  <c r="I785" i="23"/>
  <c r="C785" i="23"/>
  <c r="A785" i="23" s="1"/>
  <c r="B785" i="23"/>
  <c r="AC784" i="23"/>
  <c r="I784" i="23"/>
  <c r="C784" i="23"/>
  <c r="B784" i="23"/>
  <c r="A784" i="23"/>
  <c r="AC783" i="23"/>
  <c r="I783" i="23"/>
  <c r="C783" i="23"/>
  <c r="B783" i="23"/>
  <c r="A783" i="23"/>
  <c r="AC782" i="23"/>
  <c r="I782" i="23"/>
  <c r="C782" i="23"/>
  <c r="B782" i="23"/>
  <c r="A782" i="23"/>
  <c r="AC781" i="23"/>
  <c r="I781" i="23"/>
  <c r="C781" i="23"/>
  <c r="A781" i="23" s="1"/>
  <c r="B781" i="23"/>
  <c r="AC780" i="23"/>
  <c r="I780" i="23"/>
  <c r="C780" i="23"/>
  <c r="B780" i="23"/>
  <c r="A780" i="23"/>
  <c r="AC779" i="23"/>
  <c r="I779" i="23"/>
  <c r="C779" i="23"/>
  <c r="B779" i="23"/>
  <c r="A779" i="23"/>
  <c r="AC778" i="23"/>
  <c r="I778" i="23"/>
  <c r="C778" i="23"/>
  <c r="B778" i="23"/>
  <c r="A778" i="23" s="1"/>
  <c r="AC777" i="23"/>
  <c r="I777" i="23"/>
  <c r="C777" i="23"/>
  <c r="B777" i="23"/>
  <c r="A777" i="23"/>
  <c r="AC776" i="23"/>
  <c r="I776" i="23"/>
  <c r="C776" i="23"/>
  <c r="B776" i="23"/>
  <c r="A776" i="23" s="1"/>
  <c r="AC775" i="23"/>
  <c r="I775" i="23"/>
  <c r="C775" i="23"/>
  <c r="B775" i="23"/>
  <c r="A775" i="23"/>
  <c r="AC774" i="23"/>
  <c r="I774" i="23"/>
  <c r="C774" i="23"/>
  <c r="B774" i="23"/>
  <c r="A774" i="23" s="1"/>
  <c r="AC773" i="23"/>
  <c r="I773" i="23"/>
  <c r="C773" i="23"/>
  <c r="B773" i="23"/>
  <c r="A773" i="23" s="1"/>
  <c r="AC772" i="23"/>
  <c r="I772" i="23"/>
  <c r="C772" i="23"/>
  <c r="A772" i="23" s="1"/>
  <c r="B772" i="23"/>
  <c r="AC771" i="23"/>
  <c r="I771" i="23"/>
  <c r="C771" i="23"/>
  <c r="B771" i="23"/>
  <c r="A771" i="23"/>
  <c r="AC770" i="23"/>
  <c r="I770" i="23"/>
  <c r="C770" i="23"/>
  <c r="B770" i="23"/>
  <c r="A770" i="23"/>
  <c r="AC769" i="23"/>
  <c r="I769" i="23"/>
  <c r="C769" i="23"/>
  <c r="B769" i="23"/>
  <c r="A769" i="23"/>
  <c r="AC768" i="23"/>
  <c r="I768" i="23"/>
  <c r="C768" i="23"/>
  <c r="B768" i="23"/>
  <c r="AC767" i="23"/>
  <c r="I767" i="23"/>
  <c r="C767" i="23"/>
  <c r="B767" i="23"/>
  <c r="A767" i="23"/>
  <c r="AC766" i="23"/>
  <c r="I766" i="23"/>
  <c r="C766" i="23"/>
  <c r="B766" i="23"/>
  <c r="A766" i="23"/>
  <c r="AC765" i="23"/>
  <c r="I765" i="23"/>
  <c r="C765" i="23"/>
  <c r="B765" i="23"/>
  <c r="A765" i="23" s="1"/>
  <c r="AC764" i="23"/>
  <c r="I764" i="23"/>
  <c r="C764" i="23"/>
  <c r="B764" i="23"/>
  <c r="A764" i="23" s="1"/>
  <c r="AC763" i="23"/>
  <c r="I763" i="23"/>
  <c r="C763" i="23"/>
  <c r="B763" i="23"/>
  <c r="A763" i="23" s="1"/>
  <c r="AC762" i="23"/>
  <c r="I762" i="23"/>
  <c r="C762" i="23"/>
  <c r="B762" i="23"/>
  <c r="A762" i="23" s="1"/>
  <c r="AC761" i="23"/>
  <c r="I761" i="23"/>
  <c r="C761" i="23"/>
  <c r="A761" i="23" s="1"/>
  <c r="B761" i="23"/>
  <c r="AC760" i="23"/>
  <c r="I760" i="23"/>
  <c r="C760" i="23"/>
  <c r="B760" i="23"/>
  <c r="A760" i="23"/>
  <c r="AC759" i="23"/>
  <c r="I759" i="23"/>
  <c r="C759" i="23"/>
  <c r="B759" i="23"/>
  <c r="A759" i="23"/>
  <c r="AC758" i="23"/>
  <c r="I758" i="23"/>
  <c r="C758" i="23"/>
  <c r="B758" i="23"/>
  <c r="A758" i="23" s="1"/>
  <c r="AC757" i="23"/>
  <c r="I757" i="23"/>
  <c r="C757" i="23"/>
  <c r="B757" i="23"/>
  <c r="A757" i="23"/>
  <c r="AC756" i="23"/>
  <c r="I756" i="23"/>
  <c r="C756" i="23"/>
  <c r="A756" i="23" s="1"/>
  <c r="B756" i="23"/>
  <c r="AC755" i="23"/>
  <c r="I755" i="23"/>
  <c r="C755" i="23"/>
  <c r="B755" i="23"/>
  <c r="A755" i="23" s="1"/>
  <c r="AC754" i="23"/>
  <c r="I754" i="23"/>
  <c r="C754" i="23"/>
  <c r="B754" i="23"/>
  <c r="A754" i="23" s="1"/>
  <c r="AC753" i="23"/>
  <c r="I753" i="23"/>
  <c r="C753" i="23"/>
  <c r="A753" i="23" s="1"/>
  <c r="B753" i="23"/>
  <c r="AC752" i="23"/>
  <c r="I752" i="23"/>
  <c r="C752" i="23"/>
  <c r="B752" i="23"/>
  <c r="A752" i="23" s="1"/>
  <c r="AC751" i="23"/>
  <c r="I751" i="23"/>
  <c r="C751" i="23"/>
  <c r="A751" i="23" s="1"/>
  <c r="B751" i="23"/>
  <c r="AC750" i="23"/>
  <c r="I750" i="23"/>
  <c r="C750" i="23"/>
  <c r="B750" i="23"/>
  <c r="A750" i="23" s="1"/>
  <c r="AC749" i="23"/>
  <c r="I749" i="23"/>
  <c r="C749" i="23"/>
  <c r="B749" i="23"/>
  <c r="A749" i="23" s="1"/>
  <c r="AC748" i="23"/>
  <c r="I748" i="23"/>
  <c r="C748" i="23"/>
  <c r="B748" i="23"/>
  <c r="A748" i="23" s="1"/>
  <c r="AC747" i="23"/>
  <c r="I747" i="23"/>
  <c r="C747" i="23"/>
  <c r="B747" i="23"/>
  <c r="A747" i="23"/>
  <c r="AC746" i="23"/>
  <c r="I746" i="23"/>
  <c r="C746" i="23"/>
  <c r="B746" i="23"/>
  <c r="A746" i="23" s="1"/>
  <c r="AC745" i="23"/>
  <c r="I745" i="23"/>
  <c r="C745" i="23"/>
  <c r="A745" i="23" s="1"/>
  <c r="B745" i="23"/>
  <c r="AC744" i="23"/>
  <c r="I744" i="23"/>
  <c r="C744" i="23"/>
  <c r="B744" i="23"/>
  <c r="A744" i="23"/>
  <c r="AC743" i="23"/>
  <c r="I743" i="23"/>
  <c r="C743" i="23"/>
  <c r="A743" i="23" s="1"/>
  <c r="B743" i="23"/>
  <c r="AC742" i="23"/>
  <c r="I742" i="23"/>
  <c r="C742" i="23"/>
  <c r="B742" i="23"/>
  <c r="A742" i="23" s="1"/>
  <c r="AC741" i="23"/>
  <c r="I741" i="23"/>
  <c r="C741" i="23"/>
  <c r="B741" i="23"/>
  <c r="A741" i="23" s="1"/>
  <c r="AC740" i="23"/>
  <c r="I740" i="23"/>
  <c r="C740" i="23"/>
  <c r="B740" i="23"/>
  <c r="A740" i="23" s="1"/>
  <c r="AC739" i="23"/>
  <c r="I739" i="23"/>
  <c r="C739" i="23"/>
  <c r="B739" i="23"/>
  <c r="AC738" i="23"/>
  <c r="I738" i="23"/>
  <c r="C738" i="23"/>
  <c r="B738" i="23"/>
  <c r="AC737" i="23"/>
  <c r="I737" i="23"/>
  <c r="C737" i="23"/>
  <c r="B737" i="23"/>
  <c r="A737" i="23" s="1"/>
  <c r="AC736" i="23"/>
  <c r="I736" i="23"/>
  <c r="C736" i="23"/>
  <c r="B736" i="23"/>
  <c r="A736" i="23" s="1"/>
  <c r="AC735" i="23"/>
  <c r="I735" i="23"/>
  <c r="C735" i="23"/>
  <c r="A735" i="23" s="1"/>
  <c r="B735" i="23"/>
  <c r="AC734" i="23"/>
  <c r="I734" i="23"/>
  <c r="C734" i="23"/>
  <c r="B734" i="23"/>
  <c r="AC733" i="23"/>
  <c r="I733" i="23"/>
  <c r="C733" i="23"/>
  <c r="A733" i="23" s="1"/>
  <c r="B733" i="23"/>
  <c r="AC732" i="23"/>
  <c r="I732" i="23"/>
  <c r="C732" i="23"/>
  <c r="B732" i="23"/>
  <c r="A732" i="23" s="1"/>
  <c r="AC731" i="23"/>
  <c r="I731" i="23"/>
  <c r="C731" i="23"/>
  <c r="B731" i="23"/>
  <c r="A731" i="23"/>
  <c r="AC730" i="23"/>
  <c r="I730" i="23"/>
  <c r="C730" i="23"/>
  <c r="B730" i="23"/>
  <c r="A730" i="23"/>
  <c r="AC729" i="23"/>
  <c r="I729" i="23"/>
  <c r="C729" i="23"/>
  <c r="B729" i="23"/>
  <c r="AC728" i="23"/>
  <c r="I728" i="23"/>
  <c r="C728" i="23"/>
  <c r="B728" i="23"/>
  <c r="A728" i="23" s="1"/>
  <c r="AC727" i="23"/>
  <c r="I727" i="23"/>
  <c r="C727" i="23"/>
  <c r="B727" i="23"/>
  <c r="A727" i="23"/>
  <c r="AC726" i="23"/>
  <c r="I726" i="23"/>
  <c r="C726" i="23"/>
  <c r="B726" i="23"/>
  <c r="AC725" i="23"/>
  <c r="I725" i="23"/>
  <c r="C725" i="23"/>
  <c r="B725" i="23"/>
  <c r="A725" i="23" s="1"/>
  <c r="AC724" i="23"/>
  <c r="I724" i="23"/>
  <c r="C724" i="23"/>
  <c r="B724" i="23"/>
  <c r="A724" i="23" s="1"/>
  <c r="AC723" i="23"/>
  <c r="I723" i="23"/>
  <c r="C723" i="23"/>
  <c r="A723" i="23" s="1"/>
  <c r="B723" i="23"/>
  <c r="AC722" i="23"/>
  <c r="I722" i="23"/>
  <c r="C722" i="23"/>
  <c r="B722" i="23"/>
  <c r="A722" i="23" s="1"/>
  <c r="AC721" i="23"/>
  <c r="I721" i="23"/>
  <c r="C721" i="23"/>
  <c r="A721" i="23" s="1"/>
  <c r="B721" i="23"/>
  <c r="AC720" i="23"/>
  <c r="I720" i="23"/>
  <c r="C720" i="23"/>
  <c r="A720" i="23" s="1"/>
  <c r="B720" i="23"/>
  <c r="AC719" i="23"/>
  <c r="I719" i="23"/>
  <c r="C719" i="23"/>
  <c r="B719" i="23"/>
  <c r="A719" i="23"/>
  <c r="AC718" i="23"/>
  <c r="I718" i="23"/>
  <c r="C718" i="23"/>
  <c r="B718" i="23"/>
  <c r="A718" i="23"/>
  <c r="AC717" i="23"/>
  <c r="I717" i="23"/>
  <c r="C717" i="23"/>
  <c r="A717" i="23" s="1"/>
  <c r="B717" i="23"/>
  <c r="AC716" i="23"/>
  <c r="I716" i="23"/>
  <c r="C716" i="23"/>
  <c r="B716" i="23"/>
  <c r="A716" i="23" s="1"/>
  <c r="AC715" i="23"/>
  <c r="I715" i="23"/>
  <c r="C715" i="23"/>
  <c r="A715" i="23" s="1"/>
  <c r="B715" i="23"/>
  <c r="AC714" i="23"/>
  <c r="I714" i="23"/>
  <c r="C714" i="23"/>
  <c r="B714" i="23"/>
  <c r="A714" i="23" s="1"/>
  <c r="AC713" i="23"/>
  <c r="I713" i="23"/>
  <c r="C713" i="23"/>
  <c r="A713" i="23" s="1"/>
  <c r="B713" i="23"/>
  <c r="AC712" i="23"/>
  <c r="I712" i="23"/>
  <c r="C712" i="23"/>
  <c r="A712" i="23" s="1"/>
  <c r="B712" i="23"/>
  <c r="AC711" i="23"/>
  <c r="I711" i="23"/>
  <c r="C711" i="23"/>
  <c r="B711" i="23"/>
  <c r="A711" i="23"/>
  <c r="AC710" i="23"/>
  <c r="I710" i="23"/>
  <c r="C710" i="23"/>
  <c r="B710" i="23"/>
  <c r="A710" i="23"/>
  <c r="AC709" i="23"/>
  <c r="I709" i="23"/>
  <c r="C709" i="23"/>
  <c r="A709" i="23" s="1"/>
  <c r="B709" i="23"/>
  <c r="AC708" i="23"/>
  <c r="I708" i="23"/>
  <c r="C708" i="23"/>
  <c r="B708" i="23"/>
  <c r="A708" i="23"/>
  <c r="AC707" i="23"/>
  <c r="I707" i="23"/>
  <c r="C707" i="23"/>
  <c r="B707" i="23"/>
  <c r="A707" i="23" s="1"/>
  <c r="AC706" i="23"/>
  <c r="I706" i="23"/>
  <c r="C706" i="23"/>
  <c r="B706" i="23"/>
  <c r="A706" i="23" s="1"/>
  <c r="AC705" i="23"/>
  <c r="I705" i="23"/>
  <c r="C705" i="23"/>
  <c r="B705" i="23"/>
  <c r="A705" i="23"/>
  <c r="AC704" i="23"/>
  <c r="I704" i="23"/>
  <c r="C704" i="23"/>
  <c r="B704" i="23"/>
  <c r="A704" i="23" s="1"/>
  <c r="AC703" i="23"/>
  <c r="I703" i="23"/>
  <c r="C703" i="23"/>
  <c r="B703" i="23"/>
  <c r="A703" i="23"/>
  <c r="AC702" i="23"/>
  <c r="I702" i="23"/>
  <c r="C702" i="23"/>
  <c r="B702" i="23"/>
  <c r="AC701" i="23"/>
  <c r="I701" i="23"/>
  <c r="C701" i="23"/>
  <c r="B701" i="23"/>
  <c r="A701" i="23" s="1"/>
  <c r="AC700" i="23"/>
  <c r="I700" i="23"/>
  <c r="C700" i="23"/>
  <c r="B700" i="23"/>
  <c r="A700" i="23"/>
  <c r="AC699" i="23"/>
  <c r="I699" i="23"/>
  <c r="C699" i="23"/>
  <c r="A699" i="23" s="1"/>
  <c r="B699" i="23"/>
  <c r="AC698" i="23"/>
  <c r="I698" i="23"/>
  <c r="C698" i="23"/>
  <c r="B698" i="23"/>
  <c r="A698" i="23"/>
  <c r="AC697" i="23"/>
  <c r="I697" i="23"/>
  <c r="C697" i="23"/>
  <c r="B697" i="23"/>
  <c r="A697" i="23"/>
  <c r="AC696" i="23"/>
  <c r="I696" i="23"/>
  <c r="C696" i="23"/>
  <c r="B696" i="23"/>
  <c r="AC695" i="23"/>
  <c r="I695" i="23"/>
  <c r="C695" i="23"/>
  <c r="B695" i="23"/>
  <c r="A695" i="23"/>
  <c r="AC694" i="23"/>
  <c r="I694" i="23"/>
  <c r="C694" i="23"/>
  <c r="B694" i="23"/>
  <c r="A694" i="23" s="1"/>
  <c r="AC693" i="23"/>
  <c r="I693" i="23"/>
  <c r="C693" i="23"/>
  <c r="B693" i="23"/>
  <c r="A693" i="23" s="1"/>
  <c r="AC692" i="23"/>
  <c r="I692" i="23"/>
  <c r="C692" i="23"/>
  <c r="B692" i="23"/>
  <c r="A692" i="23" s="1"/>
  <c r="AC691" i="23"/>
  <c r="I691" i="23"/>
  <c r="C691" i="23"/>
  <c r="B691" i="23"/>
  <c r="AC690" i="23"/>
  <c r="I690" i="23"/>
  <c r="C690" i="23"/>
  <c r="B690" i="23"/>
  <c r="A690" i="23" s="1"/>
  <c r="AC689" i="23"/>
  <c r="I689" i="23"/>
  <c r="C689" i="23"/>
  <c r="B689" i="23"/>
  <c r="A689" i="23" s="1"/>
  <c r="AC688" i="23"/>
  <c r="I688" i="23"/>
  <c r="C688" i="23"/>
  <c r="B688" i="23"/>
  <c r="A688" i="23"/>
  <c r="AC687" i="23"/>
  <c r="I687" i="23"/>
  <c r="C687" i="23"/>
  <c r="B687" i="23"/>
  <c r="A687" i="23"/>
  <c r="AC686" i="23"/>
  <c r="I686" i="23"/>
  <c r="C686" i="23"/>
  <c r="B686" i="23"/>
  <c r="A686" i="23" s="1"/>
  <c r="AC685" i="23"/>
  <c r="I685" i="23"/>
  <c r="C685" i="23"/>
  <c r="B685" i="23"/>
  <c r="A685" i="23"/>
  <c r="AC684" i="23"/>
  <c r="I684" i="23"/>
  <c r="C684" i="23"/>
  <c r="B684" i="23"/>
  <c r="AC683" i="23"/>
  <c r="I683" i="23"/>
  <c r="C683" i="23"/>
  <c r="B683" i="23"/>
  <c r="A683" i="23" s="1"/>
  <c r="AC682" i="23"/>
  <c r="I682" i="23"/>
  <c r="C682" i="23"/>
  <c r="B682" i="23"/>
  <c r="A682" i="23"/>
  <c r="AC681" i="23"/>
  <c r="I681" i="23"/>
  <c r="C681" i="23"/>
  <c r="A681" i="23" s="1"/>
  <c r="B681" i="23"/>
  <c r="AC680" i="23"/>
  <c r="I680" i="23"/>
  <c r="C680" i="23"/>
  <c r="B680" i="23"/>
  <c r="A680" i="23" s="1"/>
  <c r="AC679" i="23"/>
  <c r="I679" i="23"/>
  <c r="C679" i="23"/>
  <c r="B679" i="23"/>
  <c r="A679" i="23" s="1"/>
  <c r="AC678" i="23"/>
  <c r="I678" i="23"/>
  <c r="C678" i="23"/>
  <c r="B678" i="23"/>
  <c r="A678" i="23" s="1"/>
  <c r="AC677" i="23"/>
  <c r="I677" i="23"/>
  <c r="C677" i="23"/>
  <c r="B677" i="23"/>
  <c r="A677" i="23" s="1"/>
  <c r="AC676" i="23"/>
  <c r="I676" i="23"/>
  <c r="C676" i="23"/>
  <c r="B676" i="23"/>
  <c r="AC675" i="23"/>
  <c r="I675" i="23"/>
  <c r="C675" i="23"/>
  <c r="B675" i="23"/>
  <c r="A675" i="23"/>
  <c r="AC674" i="23"/>
  <c r="I674" i="23"/>
  <c r="C674" i="23"/>
  <c r="B674" i="23"/>
  <c r="A674" i="23"/>
  <c r="AC673" i="23"/>
  <c r="I673" i="23"/>
  <c r="C673" i="23"/>
  <c r="A673" i="23" s="1"/>
  <c r="B673" i="23"/>
  <c r="AC672" i="23"/>
  <c r="I672" i="23"/>
  <c r="C672" i="23"/>
  <c r="B672" i="23"/>
  <c r="A672" i="23" s="1"/>
  <c r="AC671" i="23"/>
  <c r="I671" i="23"/>
  <c r="C671" i="23"/>
  <c r="A671" i="23" s="1"/>
  <c r="B671" i="23"/>
  <c r="AC670" i="23"/>
  <c r="I670" i="23"/>
  <c r="C670" i="23"/>
  <c r="B670" i="23"/>
  <c r="A670" i="23" s="1"/>
  <c r="AC669" i="23"/>
  <c r="I669" i="23"/>
  <c r="C669" i="23"/>
  <c r="B669" i="23"/>
  <c r="A669" i="23" s="1"/>
  <c r="AC668" i="23"/>
  <c r="I668" i="23"/>
  <c r="C668" i="23"/>
  <c r="B668" i="23"/>
  <c r="A668" i="23"/>
  <c r="AC667" i="23"/>
  <c r="I667" i="23"/>
  <c r="C667" i="23"/>
  <c r="B667" i="23"/>
  <c r="A667" i="23"/>
  <c r="AC666" i="23"/>
  <c r="I666" i="23"/>
  <c r="C666" i="23"/>
  <c r="B666" i="23"/>
  <c r="A666" i="23" s="1"/>
  <c r="AC665" i="23"/>
  <c r="I665" i="23"/>
  <c r="C665" i="23"/>
  <c r="B665" i="23"/>
  <c r="A665" i="23"/>
  <c r="AC664" i="23"/>
  <c r="I664" i="23"/>
  <c r="C664" i="23"/>
  <c r="B664" i="23"/>
  <c r="AC663" i="23"/>
  <c r="I663" i="23"/>
  <c r="C663" i="23"/>
  <c r="A663" i="23" s="1"/>
  <c r="B663" i="23"/>
  <c r="AC662" i="23"/>
  <c r="I662" i="23"/>
  <c r="C662" i="23"/>
  <c r="B662" i="23"/>
  <c r="A662" i="23" s="1"/>
  <c r="AC661" i="23"/>
  <c r="I661" i="23"/>
  <c r="C661" i="23"/>
  <c r="B661" i="23"/>
  <c r="A661" i="23"/>
  <c r="AC660" i="23"/>
  <c r="I660" i="23"/>
  <c r="C660" i="23"/>
  <c r="B660" i="23"/>
  <c r="A660" i="23"/>
  <c r="AC659" i="23"/>
  <c r="I659" i="23"/>
  <c r="C659" i="23"/>
  <c r="B659" i="23"/>
  <c r="AC658" i="23"/>
  <c r="I658" i="23"/>
  <c r="C658" i="23"/>
  <c r="B658" i="23"/>
  <c r="A658" i="23"/>
  <c r="AC657" i="23"/>
  <c r="I657" i="23"/>
  <c r="C657" i="23"/>
  <c r="B657" i="23"/>
  <c r="A657" i="23" s="1"/>
  <c r="AC656" i="23"/>
  <c r="I656" i="23"/>
  <c r="C656" i="23"/>
  <c r="B656" i="23"/>
  <c r="A656" i="23" s="1"/>
  <c r="AC655" i="23"/>
  <c r="I655" i="23"/>
  <c r="C655" i="23"/>
  <c r="B655" i="23"/>
  <c r="A655" i="23" s="1"/>
  <c r="AC654" i="23"/>
  <c r="I654" i="23"/>
  <c r="C654" i="23"/>
  <c r="B654" i="23"/>
  <c r="AC653" i="23"/>
  <c r="I653" i="23"/>
  <c r="C653" i="23"/>
  <c r="B653" i="23"/>
  <c r="A653" i="23" s="1"/>
  <c r="AC652" i="23"/>
  <c r="I652" i="23"/>
  <c r="C652" i="23"/>
  <c r="B652" i="23"/>
  <c r="A652" i="23"/>
  <c r="AC651" i="23"/>
  <c r="I651" i="23"/>
  <c r="C651" i="23"/>
  <c r="B651" i="23"/>
  <c r="A651" i="23" s="1"/>
  <c r="AC650" i="23"/>
  <c r="I650" i="23"/>
  <c r="C650" i="23"/>
  <c r="B650" i="23"/>
  <c r="A650" i="23" s="1"/>
  <c r="AC649" i="23"/>
  <c r="I649" i="23"/>
  <c r="C649" i="23"/>
  <c r="A649" i="23" s="1"/>
  <c r="B649" i="23"/>
  <c r="AC648" i="23"/>
  <c r="I648" i="23"/>
  <c r="C648" i="23"/>
  <c r="B648" i="23"/>
  <c r="A648" i="23" s="1"/>
  <c r="AC647" i="23"/>
  <c r="I647" i="23"/>
  <c r="C647" i="23"/>
  <c r="B647" i="23"/>
  <c r="A647" i="23" s="1"/>
  <c r="AC646" i="23"/>
  <c r="I646" i="23"/>
  <c r="C646" i="23"/>
  <c r="B646" i="23"/>
  <c r="A646" i="23"/>
  <c r="AC645" i="23"/>
  <c r="I645" i="23"/>
  <c r="C645" i="23"/>
  <c r="B645" i="23"/>
  <c r="A645" i="23" s="1"/>
  <c r="AC644" i="23"/>
  <c r="I644" i="23"/>
  <c r="C644" i="23"/>
  <c r="B644" i="23"/>
  <c r="A644" i="23"/>
  <c r="AC643" i="23"/>
  <c r="I643" i="23"/>
  <c r="C643" i="23"/>
  <c r="B643" i="23"/>
  <c r="AC642" i="23"/>
  <c r="I642" i="23"/>
  <c r="C642" i="23"/>
  <c r="B642" i="23"/>
  <c r="A642" i="23" s="1"/>
  <c r="AC641" i="23"/>
  <c r="I641" i="23"/>
  <c r="C641" i="23"/>
  <c r="B641" i="23"/>
  <c r="A641" i="23"/>
  <c r="AC640" i="23"/>
  <c r="I640" i="23"/>
  <c r="C640" i="23"/>
  <c r="B640" i="23"/>
  <c r="A640" i="23"/>
  <c r="AC639" i="23"/>
  <c r="I639" i="23"/>
  <c r="C639" i="23"/>
  <c r="B639" i="23"/>
  <c r="A639" i="23"/>
  <c r="AC638" i="23"/>
  <c r="I638" i="23"/>
  <c r="C638" i="23"/>
  <c r="B638" i="23"/>
  <c r="A638" i="23" s="1"/>
  <c r="AC637" i="23"/>
  <c r="I637" i="23"/>
  <c r="C637" i="23"/>
  <c r="A637" i="23" s="1"/>
  <c r="B637" i="23"/>
  <c r="AC636" i="23"/>
  <c r="I636" i="23"/>
  <c r="C636" i="23"/>
  <c r="B636" i="23"/>
  <c r="A636" i="23"/>
  <c r="AC635" i="23"/>
  <c r="I635" i="23"/>
  <c r="C635" i="23"/>
  <c r="B635" i="23"/>
  <c r="A635" i="23"/>
  <c r="AC634" i="23"/>
  <c r="I634" i="23"/>
  <c r="C634" i="23"/>
  <c r="B634" i="23"/>
  <c r="A634" i="23" s="1"/>
  <c r="AC633" i="23"/>
  <c r="I633" i="23"/>
  <c r="C633" i="23"/>
  <c r="B633" i="23"/>
  <c r="A633" i="23" s="1"/>
  <c r="AC632" i="23"/>
  <c r="I632" i="23"/>
  <c r="C632" i="23"/>
  <c r="B632" i="23"/>
  <c r="A632" i="23"/>
  <c r="AC631" i="23"/>
  <c r="I631" i="23"/>
  <c r="C631" i="23"/>
  <c r="B631" i="23"/>
  <c r="A631" i="23"/>
  <c r="AC630" i="23"/>
  <c r="I630" i="23"/>
  <c r="C630" i="23"/>
  <c r="B630" i="23"/>
  <c r="A630" i="23" s="1"/>
  <c r="AC629" i="23"/>
  <c r="I629" i="23"/>
  <c r="C629" i="23"/>
  <c r="B629" i="23"/>
  <c r="A629" i="23" s="1"/>
  <c r="AC628" i="23"/>
  <c r="I628" i="23"/>
  <c r="C628" i="23"/>
  <c r="B628" i="23"/>
  <c r="A628" i="23" s="1"/>
  <c r="AC627" i="23"/>
  <c r="I627" i="23"/>
  <c r="C627" i="23"/>
  <c r="A627" i="23" s="1"/>
  <c r="B627" i="23"/>
  <c r="AC626" i="23"/>
  <c r="I626" i="23"/>
  <c r="C626" i="23"/>
  <c r="B626" i="23"/>
  <c r="A626" i="23" s="1"/>
  <c r="AC625" i="23"/>
  <c r="I625" i="23"/>
  <c r="C625" i="23"/>
  <c r="B625" i="23"/>
  <c r="AC624" i="23"/>
  <c r="I624" i="23"/>
  <c r="C624" i="23"/>
  <c r="B624" i="23"/>
  <c r="A624" i="23"/>
  <c r="AC623" i="23"/>
  <c r="I623" i="23"/>
  <c r="C623" i="23"/>
  <c r="B623" i="23"/>
  <c r="A623" i="23" s="1"/>
  <c r="AC622" i="23"/>
  <c r="I622" i="23"/>
  <c r="C622" i="23"/>
  <c r="B622" i="23"/>
  <c r="A622" i="23"/>
  <c r="AC621" i="23"/>
  <c r="I621" i="23"/>
  <c r="C621" i="23"/>
  <c r="B621" i="23"/>
  <c r="A621" i="23" s="1"/>
  <c r="AC620" i="23"/>
  <c r="I620" i="23"/>
  <c r="C620" i="23"/>
  <c r="B620" i="23"/>
  <c r="AC619" i="23"/>
  <c r="I619" i="23"/>
  <c r="C619" i="23"/>
  <c r="B619" i="23"/>
  <c r="A619" i="23"/>
  <c r="AC618" i="23"/>
  <c r="I618" i="23"/>
  <c r="C618" i="23"/>
  <c r="B618" i="23"/>
  <c r="A618" i="23"/>
  <c r="AC617" i="23"/>
  <c r="I617" i="23"/>
  <c r="C617" i="23"/>
  <c r="B617" i="23"/>
  <c r="A617" i="23" s="1"/>
  <c r="AC616" i="23"/>
  <c r="I616" i="23"/>
  <c r="C616" i="23"/>
  <c r="B616" i="23"/>
  <c r="A616" i="23" s="1"/>
  <c r="AC615" i="23"/>
  <c r="I615" i="23"/>
  <c r="C615" i="23"/>
  <c r="A615" i="23" s="1"/>
  <c r="B615" i="23"/>
  <c r="AC614" i="23"/>
  <c r="I614" i="23"/>
  <c r="C614" i="23"/>
  <c r="A614" i="23" s="1"/>
  <c r="B614" i="23"/>
  <c r="AC613" i="23"/>
  <c r="I613" i="23"/>
  <c r="C613" i="23"/>
  <c r="B613" i="23"/>
  <c r="A613" i="23"/>
  <c r="AC612" i="23"/>
  <c r="I612" i="23"/>
  <c r="C612" i="23"/>
  <c r="B612" i="23"/>
  <c r="A612" i="23"/>
  <c r="AC611" i="23"/>
  <c r="I611" i="23"/>
  <c r="C611" i="23"/>
  <c r="B611" i="23"/>
  <c r="A611" i="23" s="1"/>
  <c r="AC610" i="23"/>
  <c r="I610" i="23"/>
  <c r="C610" i="23"/>
  <c r="B610" i="23"/>
  <c r="A610" i="23"/>
  <c r="AC609" i="23"/>
  <c r="I609" i="23"/>
  <c r="C609" i="23"/>
  <c r="A609" i="23" s="1"/>
  <c r="B609" i="23"/>
  <c r="AC608" i="23"/>
  <c r="I608" i="23"/>
  <c r="C608" i="23"/>
  <c r="B608" i="23"/>
  <c r="A608" i="23" s="1"/>
  <c r="AC607" i="23"/>
  <c r="I607" i="23"/>
  <c r="C607" i="23"/>
  <c r="B607" i="23"/>
  <c r="A607" i="23"/>
  <c r="AC606" i="23"/>
  <c r="I606" i="23"/>
  <c r="C606" i="23"/>
  <c r="B606" i="23"/>
  <c r="AC605" i="23"/>
  <c r="I605" i="23"/>
  <c r="C605" i="23"/>
  <c r="B605" i="23"/>
  <c r="A605" i="23" s="1"/>
  <c r="AC604" i="23"/>
  <c r="I604" i="23"/>
  <c r="C604" i="23"/>
  <c r="B604" i="23"/>
  <c r="A604" i="23" s="1"/>
  <c r="AC603" i="23"/>
  <c r="I603" i="23"/>
  <c r="C603" i="23"/>
  <c r="A603" i="23" s="1"/>
  <c r="B603" i="23"/>
  <c r="AC602" i="23"/>
  <c r="I602" i="23"/>
  <c r="C602" i="23"/>
  <c r="B602" i="23"/>
  <c r="A602" i="23"/>
  <c r="AC601" i="23"/>
  <c r="I601" i="23"/>
  <c r="C601" i="23"/>
  <c r="A601" i="23" s="1"/>
  <c r="B601" i="23"/>
  <c r="AC600" i="23"/>
  <c r="I600" i="23"/>
  <c r="C600" i="23"/>
  <c r="A600" i="23" s="1"/>
  <c r="B600" i="23"/>
  <c r="AC599" i="23"/>
  <c r="I599" i="23"/>
  <c r="C599" i="23"/>
  <c r="B599" i="23"/>
  <c r="A599" i="23"/>
  <c r="AC598" i="23"/>
  <c r="I598" i="23"/>
  <c r="C598" i="23"/>
  <c r="B598" i="23"/>
  <c r="A598" i="23"/>
  <c r="AC597" i="23"/>
  <c r="I597" i="23"/>
  <c r="C597" i="23"/>
  <c r="B597" i="23"/>
  <c r="A597" i="23"/>
  <c r="AC596" i="23"/>
  <c r="I596" i="23"/>
  <c r="C596" i="23"/>
  <c r="B596" i="23"/>
  <c r="A596" i="23" s="1"/>
  <c r="AC595" i="23"/>
  <c r="I595" i="23"/>
  <c r="C595" i="23"/>
  <c r="B595" i="23"/>
  <c r="A595" i="23"/>
  <c r="AC594" i="23"/>
  <c r="I594" i="23"/>
  <c r="C594" i="23"/>
  <c r="B594" i="23"/>
  <c r="A594" i="23"/>
  <c r="AC593" i="23"/>
  <c r="I593" i="23"/>
  <c r="C593" i="23"/>
  <c r="B593" i="23"/>
  <c r="A593" i="23" s="1"/>
  <c r="AC592" i="23"/>
  <c r="I592" i="23"/>
  <c r="C592" i="23"/>
  <c r="B592" i="23"/>
  <c r="A592" i="23"/>
  <c r="AC591" i="23"/>
  <c r="I591" i="23"/>
  <c r="C591" i="23"/>
  <c r="A591" i="23" s="1"/>
  <c r="B591" i="23"/>
  <c r="AC590" i="23"/>
  <c r="I590" i="23"/>
  <c r="C590" i="23"/>
  <c r="B590" i="23"/>
  <c r="A590" i="23" s="1"/>
  <c r="AC589" i="23"/>
  <c r="I589" i="23"/>
  <c r="C589" i="23"/>
  <c r="B589" i="23"/>
  <c r="A589" i="23"/>
  <c r="AC588" i="23"/>
  <c r="I588" i="23"/>
  <c r="C588" i="23"/>
  <c r="A588" i="23" s="1"/>
  <c r="B588" i="23"/>
  <c r="AC587" i="23"/>
  <c r="I587" i="23"/>
  <c r="C587" i="23"/>
  <c r="B587" i="23"/>
  <c r="A587" i="23"/>
  <c r="AC586" i="23"/>
  <c r="I586" i="23"/>
  <c r="C586" i="23"/>
  <c r="B586" i="23"/>
  <c r="A586" i="23"/>
  <c r="AC585" i="23"/>
  <c r="I585" i="23"/>
  <c r="C585" i="23"/>
  <c r="B585" i="23"/>
  <c r="A585" i="23" s="1"/>
  <c r="AC584" i="23"/>
  <c r="I584" i="23"/>
  <c r="C584" i="23"/>
  <c r="B584" i="23"/>
  <c r="A584" i="23" s="1"/>
  <c r="AC583" i="23"/>
  <c r="I583" i="23"/>
  <c r="C583" i="23"/>
  <c r="B583" i="23"/>
  <c r="A583" i="23" s="1"/>
  <c r="AC582" i="23"/>
  <c r="I582" i="23"/>
  <c r="C582" i="23"/>
  <c r="B582" i="23"/>
  <c r="A582" i="23"/>
  <c r="AC581" i="23"/>
  <c r="I581" i="23"/>
  <c r="C581" i="23"/>
  <c r="B581" i="23"/>
  <c r="A581" i="23" s="1"/>
  <c r="AC580" i="23"/>
  <c r="I580" i="23"/>
  <c r="C580" i="23"/>
  <c r="B580" i="23"/>
  <c r="A580" i="23"/>
  <c r="AC579" i="23"/>
  <c r="I579" i="23"/>
  <c r="C579" i="23"/>
  <c r="A579" i="23" s="1"/>
  <c r="B579" i="23"/>
  <c r="AC578" i="23"/>
  <c r="I578" i="23"/>
  <c r="C578" i="23"/>
  <c r="B578" i="23"/>
  <c r="A578" i="23" s="1"/>
  <c r="AC577" i="23"/>
  <c r="I577" i="23"/>
  <c r="C577" i="23"/>
  <c r="B577" i="23"/>
  <c r="A577" i="23" s="1"/>
  <c r="AC576" i="23"/>
  <c r="I576" i="23"/>
  <c r="C576" i="23"/>
  <c r="A576" i="23" s="1"/>
  <c r="B576" i="23"/>
  <c r="AC575" i="23"/>
  <c r="I575" i="23"/>
  <c r="C575" i="23"/>
  <c r="B575" i="23"/>
  <c r="A575" i="23"/>
  <c r="AC574" i="23"/>
  <c r="I574" i="23"/>
  <c r="C574" i="23"/>
  <c r="B574" i="23"/>
  <c r="A574" i="23"/>
  <c r="AC573" i="23"/>
  <c r="I573" i="23"/>
  <c r="C573" i="23"/>
  <c r="B573" i="23"/>
  <c r="A573" i="23" s="1"/>
  <c r="AC572" i="23"/>
  <c r="I572" i="23"/>
  <c r="C572" i="23"/>
  <c r="B572" i="23"/>
  <c r="AC571" i="23"/>
  <c r="I571" i="23"/>
  <c r="C571" i="23"/>
  <c r="B571" i="23"/>
  <c r="A571" i="23" s="1"/>
  <c r="AC570" i="23"/>
  <c r="I570" i="23"/>
  <c r="C570" i="23"/>
  <c r="B570" i="23"/>
  <c r="A570" i="23" s="1"/>
  <c r="AC569" i="23"/>
  <c r="I569" i="23"/>
  <c r="C569" i="23"/>
  <c r="B569" i="23"/>
  <c r="A569" i="23" s="1"/>
  <c r="AC568" i="23"/>
  <c r="I568" i="23"/>
  <c r="C568" i="23"/>
  <c r="B568" i="23"/>
  <c r="AC567" i="23"/>
  <c r="I567" i="23"/>
  <c r="C567" i="23"/>
  <c r="A567" i="23" s="1"/>
  <c r="B567" i="23"/>
  <c r="AC566" i="23"/>
  <c r="I566" i="23"/>
  <c r="C566" i="23"/>
  <c r="B566" i="23"/>
  <c r="A566" i="23" s="1"/>
  <c r="AC565" i="23"/>
  <c r="I565" i="23"/>
  <c r="C565" i="23"/>
  <c r="B565" i="23"/>
  <c r="A565" i="23"/>
  <c r="AC564" i="23"/>
  <c r="I564" i="23"/>
  <c r="C564" i="23"/>
  <c r="B564" i="23"/>
  <c r="A564" i="23"/>
  <c r="AC563" i="23"/>
  <c r="I563" i="23"/>
  <c r="C563" i="23"/>
  <c r="B563" i="23"/>
  <c r="A563" i="23" s="1"/>
  <c r="AC562" i="23"/>
  <c r="I562" i="23"/>
  <c r="C562" i="23"/>
  <c r="B562" i="23"/>
  <c r="A562" i="23"/>
  <c r="AC561" i="23"/>
  <c r="I561" i="23"/>
  <c r="C561" i="23"/>
  <c r="B561" i="23"/>
  <c r="A561" i="23" s="1"/>
  <c r="AC560" i="23"/>
  <c r="I560" i="23"/>
  <c r="C560" i="23"/>
  <c r="B560" i="23"/>
  <c r="A560" i="23" s="1"/>
  <c r="AC559" i="23"/>
  <c r="I559" i="23"/>
  <c r="C559" i="23"/>
  <c r="B559" i="23"/>
  <c r="A559" i="23" s="1"/>
  <c r="AC558" i="23"/>
  <c r="I558" i="23"/>
  <c r="C558" i="23"/>
  <c r="B558" i="23"/>
  <c r="A558" i="23" s="1"/>
  <c r="AC557" i="23"/>
  <c r="I557" i="23"/>
  <c r="C557" i="23"/>
  <c r="B557" i="23"/>
  <c r="A557" i="23" s="1"/>
  <c r="AC556" i="23"/>
  <c r="I556" i="23"/>
  <c r="C556" i="23"/>
  <c r="B556" i="23"/>
  <c r="A556" i="23"/>
  <c r="AC555" i="23"/>
  <c r="I555" i="23"/>
  <c r="C555" i="23"/>
  <c r="A555" i="23" s="1"/>
  <c r="B555" i="23"/>
  <c r="AC554" i="23"/>
  <c r="I554" i="23"/>
  <c r="C554" i="23"/>
  <c r="A554" i="23" s="1"/>
  <c r="B554" i="23"/>
  <c r="AC553" i="23"/>
  <c r="I553" i="23"/>
  <c r="C553" i="23"/>
  <c r="B553" i="23"/>
  <c r="A553" i="23" s="1"/>
  <c r="AC552" i="23"/>
  <c r="I552" i="23"/>
  <c r="C552" i="23"/>
  <c r="B552" i="23"/>
  <c r="A552" i="23"/>
  <c r="AC551" i="23"/>
  <c r="I551" i="23"/>
  <c r="C551" i="23"/>
  <c r="B551" i="23"/>
  <c r="A551" i="23"/>
  <c r="AC550" i="23"/>
  <c r="I550" i="23"/>
  <c r="C550" i="23"/>
  <c r="B550" i="23"/>
  <c r="A550" i="23"/>
  <c r="AC549" i="23"/>
  <c r="I549" i="23"/>
  <c r="C549" i="23"/>
  <c r="B549" i="23"/>
  <c r="A549" i="23"/>
  <c r="AC548" i="23"/>
  <c r="I548" i="23"/>
  <c r="C548" i="23"/>
  <c r="B548" i="23"/>
  <c r="AC547" i="23"/>
  <c r="I547" i="23"/>
  <c r="C547" i="23"/>
  <c r="B547" i="23"/>
  <c r="A547" i="23" s="1"/>
  <c r="AC546" i="23"/>
  <c r="I546" i="23"/>
  <c r="C546" i="23"/>
  <c r="B546" i="23"/>
  <c r="A546" i="23"/>
  <c r="AC545" i="23"/>
  <c r="I545" i="23"/>
  <c r="C545" i="23"/>
  <c r="B545" i="23"/>
  <c r="A545" i="23" s="1"/>
  <c r="AC544" i="23"/>
  <c r="I544" i="23"/>
  <c r="C544" i="23"/>
  <c r="A544" i="23" s="1"/>
  <c r="B544" i="23"/>
  <c r="AC543" i="23"/>
  <c r="I543" i="23"/>
  <c r="C543" i="23"/>
  <c r="A543" i="23" s="1"/>
  <c r="B543" i="23"/>
  <c r="AC542" i="23"/>
  <c r="I542" i="23"/>
  <c r="C542" i="23"/>
  <c r="B542" i="23"/>
  <c r="A542" i="23" s="1"/>
  <c r="AC541" i="23"/>
  <c r="I541" i="23"/>
  <c r="C541" i="23"/>
  <c r="B541" i="23"/>
  <c r="A541" i="23" s="1"/>
  <c r="AC540" i="23"/>
  <c r="I540" i="23"/>
  <c r="C540" i="23"/>
  <c r="A540" i="23" s="1"/>
  <c r="B540" i="23"/>
  <c r="AC539" i="23"/>
  <c r="I539" i="23"/>
  <c r="C539" i="23"/>
  <c r="A539" i="23" s="1"/>
  <c r="B539" i="23"/>
  <c r="AC538" i="23"/>
  <c r="I538" i="23"/>
  <c r="C538" i="23"/>
  <c r="B538" i="23"/>
  <c r="A538" i="23"/>
  <c r="AC537" i="23"/>
  <c r="I537" i="23"/>
  <c r="C537" i="23"/>
  <c r="B537" i="23"/>
  <c r="A537" i="23"/>
  <c r="AC536" i="23"/>
  <c r="I536" i="23"/>
  <c r="C536" i="23"/>
  <c r="B536" i="23"/>
  <c r="A536" i="23" s="1"/>
  <c r="AC535" i="23"/>
  <c r="I535" i="23"/>
  <c r="C535" i="23"/>
  <c r="B535" i="23"/>
  <c r="A535" i="23" s="1"/>
  <c r="AC534" i="23"/>
  <c r="I534" i="23"/>
  <c r="C534" i="23"/>
  <c r="A534" i="23" s="1"/>
  <c r="B534" i="23"/>
  <c r="AC533" i="23"/>
  <c r="I533" i="23"/>
  <c r="C533" i="23"/>
  <c r="B533" i="23"/>
  <c r="A533" i="23" s="1"/>
  <c r="AC532" i="23"/>
  <c r="I532" i="23"/>
  <c r="C532" i="23"/>
  <c r="B532" i="23"/>
  <c r="A532" i="23"/>
  <c r="AC531" i="23"/>
  <c r="I531" i="23"/>
  <c r="C531" i="23"/>
  <c r="A531" i="23" s="1"/>
  <c r="B531" i="23"/>
  <c r="AC530" i="23"/>
  <c r="I530" i="23"/>
  <c r="C530" i="23"/>
  <c r="B530" i="23"/>
  <c r="A530" i="23" s="1"/>
  <c r="AC529" i="23"/>
  <c r="I529" i="23"/>
  <c r="C529" i="23"/>
  <c r="B529" i="23"/>
  <c r="A529" i="23" s="1"/>
  <c r="AC528" i="23"/>
  <c r="I528" i="23"/>
  <c r="C528" i="23"/>
  <c r="A528" i="23" s="1"/>
  <c r="B528" i="23"/>
  <c r="AC527" i="23"/>
  <c r="I527" i="23"/>
  <c r="C527" i="23"/>
  <c r="B527" i="23"/>
  <c r="A527" i="23" s="1"/>
  <c r="AC526" i="23"/>
  <c r="I526" i="23"/>
  <c r="C526" i="23"/>
  <c r="B526" i="23"/>
  <c r="A526" i="23"/>
  <c r="AC525" i="23"/>
  <c r="I525" i="23"/>
  <c r="C525" i="23"/>
  <c r="B525" i="23"/>
  <c r="AC524" i="23"/>
  <c r="I524" i="23"/>
  <c r="C524" i="23"/>
  <c r="B524" i="23"/>
  <c r="AC523" i="23"/>
  <c r="I523" i="23"/>
  <c r="C523" i="23"/>
  <c r="B523" i="23"/>
  <c r="A523" i="23"/>
  <c r="AC522" i="23"/>
  <c r="I522" i="23"/>
  <c r="C522" i="23"/>
  <c r="B522" i="23"/>
  <c r="A522" i="23"/>
  <c r="AC521" i="23"/>
  <c r="I521" i="23"/>
  <c r="C521" i="23"/>
  <c r="B521" i="23"/>
  <c r="A521" i="23" s="1"/>
  <c r="AC520" i="23"/>
  <c r="I520" i="23"/>
  <c r="C520" i="23"/>
  <c r="B520" i="23"/>
  <c r="AC519" i="23"/>
  <c r="I519" i="23"/>
  <c r="C519" i="23"/>
  <c r="A519" i="23" s="1"/>
  <c r="B519" i="23"/>
  <c r="AC518" i="23"/>
  <c r="I518" i="23"/>
  <c r="C518" i="23"/>
  <c r="B518" i="23"/>
  <c r="A518" i="23"/>
  <c r="AC517" i="23"/>
  <c r="I517" i="23"/>
  <c r="C517" i="23"/>
  <c r="B517" i="23"/>
  <c r="A517" i="23"/>
  <c r="AC516" i="23"/>
  <c r="I516" i="23"/>
  <c r="C516" i="23"/>
  <c r="B516" i="23"/>
  <c r="A516" i="23"/>
  <c r="AC515" i="23"/>
  <c r="I515" i="23"/>
  <c r="C515" i="23"/>
  <c r="B515" i="23"/>
  <c r="A515" i="23" s="1"/>
  <c r="AC514" i="23"/>
  <c r="I514" i="23"/>
  <c r="C514" i="23"/>
  <c r="B514" i="23"/>
  <c r="A514" i="23"/>
  <c r="AC513" i="23"/>
  <c r="I513" i="23"/>
  <c r="C513" i="23"/>
  <c r="B513" i="23"/>
  <c r="A513" i="23"/>
  <c r="AC512" i="23"/>
  <c r="I512" i="23"/>
  <c r="C512" i="23"/>
  <c r="B512" i="23"/>
  <c r="A512" i="23" s="1"/>
  <c r="AC511" i="23"/>
  <c r="I511" i="23"/>
  <c r="C511" i="23"/>
  <c r="B511" i="23"/>
  <c r="A511" i="23"/>
  <c r="AC510" i="23"/>
  <c r="I510" i="23"/>
  <c r="C510" i="23"/>
  <c r="B510" i="23"/>
  <c r="A510" i="23" s="1"/>
  <c r="AC509" i="23"/>
  <c r="I509" i="23"/>
  <c r="C509" i="23"/>
  <c r="B509" i="23"/>
  <c r="A509" i="23" s="1"/>
  <c r="AC508" i="23"/>
  <c r="I508" i="23"/>
  <c r="C508" i="23"/>
  <c r="B508" i="23"/>
  <c r="A508" i="23"/>
  <c r="AC507" i="23"/>
  <c r="I507" i="23"/>
  <c r="C507" i="23"/>
  <c r="A507" i="23" s="1"/>
  <c r="B507" i="23"/>
  <c r="AC506" i="23"/>
  <c r="I506" i="23"/>
  <c r="C506" i="23"/>
  <c r="B506" i="23"/>
  <c r="A506" i="23"/>
  <c r="AC505" i="23"/>
  <c r="I505" i="23"/>
  <c r="C505" i="23"/>
  <c r="B505" i="23"/>
  <c r="A505" i="23"/>
  <c r="AC504" i="23"/>
  <c r="I504" i="23"/>
  <c r="C504" i="23"/>
  <c r="B504" i="23"/>
  <c r="A504" i="23"/>
  <c r="AC503" i="23"/>
  <c r="I503" i="23"/>
  <c r="C503" i="23"/>
  <c r="B503" i="23"/>
  <c r="A503" i="23"/>
  <c r="AC502" i="23"/>
  <c r="I502" i="23"/>
  <c r="C502" i="23"/>
  <c r="B502" i="23"/>
  <c r="A502" i="23"/>
  <c r="AC501" i="23"/>
  <c r="I501" i="23"/>
  <c r="C501" i="23"/>
  <c r="B501" i="23"/>
  <c r="A501" i="23" s="1"/>
  <c r="AC500" i="23"/>
  <c r="I500" i="23"/>
  <c r="C500" i="23"/>
  <c r="B500" i="23"/>
  <c r="A500" i="23" s="1"/>
  <c r="AC499" i="23"/>
  <c r="I499" i="23"/>
  <c r="C499" i="23"/>
  <c r="B499" i="23"/>
  <c r="A499" i="23" s="1"/>
  <c r="AC498" i="23"/>
  <c r="I498" i="23"/>
  <c r="C498" i="23"/>
  <c r="B498" i="23"/>
  <c r="A498" i="23" s="1"/>
  <c r="AC497" i="23"/>
  <c r="I497" i="23"/>
  <c r="C497" i="23"/>
  <c r="B497" i="23"/>
  <c r="A497" i="23" s="1"/>
  <c r="AC496" i="23"/>
  <c r="I496" i="23"/>
  <c r="C496" i="23"/>
  <c r="B496" i="23"/>
  <c r="A496" i="23"/>
  <c r="AC495" i="23"/>
  <c r="I495" i="23"/>
  <c r="C495" i="23"/>
  <c r="A495" i="23" s="1"/>
  <c r="B495" i="23"/>
  <c r="AC494" i="23"/>
  <c r="I494" i="23"/>
  <c r="C494" i="23"/>
  <c r="B494" i="23"/>
  <c r="A494" i="23"/>
  <c r="AC493" i="23"/>
  <c r="I493" i="23"/>
  <c r="C493" i="23"/>
  <c r="B493" i="23"/>
  <c r="A493" i="23"/>
  <c r="AC492" i="23"/>
  <c r="I492" i="23"/>
  <c r="C492" i="23"/>
  <c r="A492" i="23" s="1"/>
  <c r="B492" i="23"/>
  <c r="AC491" i="23"/>
  <c r="I491" i="23"/>
  <c r="C491" i="23"/>
  <c r="B491" i="23"/>
  <c r="A491" i="23"/>
  <c r="AC490" i="23"/>
  <c r="I490" i="23"/>
  <c r="C490" i="23"/>
  <c r="B490" i="23"/>
  <c r="A490" i="23"/>
  <c r="AC489" i="23"/>
  <c r="I489" i="23"/>
  <c r="C489" i="23"/>
  <c r="A489" i="23" s="1"/>
  <c r="B489" i="23"/>
  <c r="AC488" i="23"/>
  <c r="I488" i="23"/>
  <c r="C488" i="23"/>
  <c r="B488" i="23"/>
  <c r="AC487" i="23"/>
  <c r="I487" i="23"/>
  <c r="C487" i="23"/>
  <c r="B487" i="23"/>
  <c r="A487" i="23" s="1"/>
  <c r="AC486" i="23"/>
  <c r="I486" i="23"/>
  <c r="C486" i="23"/>
  <c r="B486" i="23"/>
  <c r="A486" i="23"/>
  <c r="AC485" i="23"/>
  <c r="I485" i="23"/>
  <c r="C485" i="23"/>
  <c r="B485" i="23"/>
  <c r="A485" i="23" s="1"/>
  <c r="AC484" i="23"/>
  <c r="I484" i="23"/>
  <c r="C484" i="23"/>
  <c r="B484" i="23"/>
  <c r="A484" i="23"/>
  <c r="AC483" i="23"/>
  <c r="I483" i="23"/>
  <c r="C483" i="23"/>
  <c r="A483" i="23" s="1"/>
  <c r="B483" i="23"/>
  <c r="AC482" i="23"/>
  <c r="I482" i="23"/>
  <c r="C482" i="23"/>
  <c r="B482" i="23"/>
  <c r="A482" i="23" s="1"/>
  <c r="AC481" i="23"/>
  <c r="I481" i="23"/>
  <c r="C481" i="23"/>
  <c r="B481" i="23"/>
  <c r="A481" i="23" s="1"/>
  <c r="AC480" i="23"/>
  <c r="I480" i="23"/>
  <c r="C480" i="23"/>
  <c r="B480" i="23"/>
  <c r="A480" i="23"/>
  <c r="AC479" i="23"/>
  <c r="I479" i="23"/>
  <c r="C479" i="23"/>
  <c r="B479" i="23"/>
  <c r="A479" i="23"/>
  <c r="AC478" i="23"/>
  <c r="I478" i="23"/>
  <c r="C478" i="23"/>
  <c r="B478" i="23"/>
  <c r="A478" i="23"/>
  <c r="AC477" i="23"/>
  <c r="I477" i="23"/>
  <c r="C477" i="23"/>
  <c r="B477" i="23"/>
  <c r="A477" i="23" s="1"/>
  <c r="AC476" i="23"/>
  <c r="I476" i="23"/>
  <c r="C476" i="23"/>
  <c r="B476" i="23"/>
  <c r="AC475" i="23"/>
  <c r="I475" i="23"/>
  <c r="C475" i="23"/>
  <c r="B475" i="23"/>
  <c r="A475" i="23"/>
  <c r="AC474" i="23"/>
  <c r="I474" i="23"/>
  <c r="C474" i="23"/>
  <c r="B474" i="23"/>
  <c r="A474" i="23" s="1"/>
  <c r="AC473" i="23"/>
  <c r="I473" i="23"/>
  <c r="C473" i="23"/>
  <c r="B473" i="23"/>
  <c r="A473" i="23" s="1"/>
  <c r="AC472" i="23"/>
  <c r="I472" i="23"/>
  <c r="C472" i="23"/>
  <c r="B472" i="23"/>
  <c r="A472" i="23" s="1"/>
  <c r="AC471" i="23"/>
  <c r="I471" i="23"/>
  <c r="C471" i="23"/>
  <c r="A471" i="23" s="1"/>
  <c r="B471" i="23"/>
  <c r="AC470" i="23"/>
  <c r="I470" i="23"/>
  <c r="C470" i="23"/>
  <c r="A470" i="23" s="1"/>
  <c r="B470" i="23"/>
  <c r="AC469" i="23"/>
  <c r="I469" i="23"/>
  <c r="C469" i="23"/>
  <c r="B469" i="23"/>
  <c r="A469" i="23"/>
  <c r="AC468" i="23"/>
  <c r="I468" i="23"/>
  <c r="C468" i="23"/>
  <c r="B468" i="23"/>
  <c r="A468" i="23"/>
  <c r="AC467" i="23"/>
  <c r="I467" i="23"/>
  <c r="C467" i="23"/>
  <c r="B467" i="23"/>
  <c r="A467" i="23" s="1"/>
  <c r="AC466" i="23"/>
  <c r="I466" i="23"/>
  <c r="C466" i="23"/>
  <c r="B466" i="23"/>
  <c r="A466" i="23"/>
  <c r="AC465" i="23"/>
  <c r="I465" i="23"/>
  <c r="C465" i="23"/>
  <c r="A465" i="23" s="1"/>
  <c r="B465" i="23"/>
  <c r="AC464" i="23"/>
  <c r="I464" i="23"/>
  <c r="C464" i="23"/>
  <c r="B464" i="23"/>
  <c r="A464" i="23" s="1"/>
  <c r="AC463" i="23"/>
  <c r="I463" i="23"/>
  <c r="C463" i="23"/>
  <c r="B463" i="23"/>
  <c r="A463" i="23" s="1"/>
  <c r="AC462" i="23"/>
  <c r="I462" i="23"/>
  <c r="C462" i="23"/>
  <c r="B462" i="23"/>
  <c r="AC461" i="23"/>
  <c r="I461" i="23"/>
  <c r="C461" i="23"/>
  <c r="B461" i="23"/>
  <c r="A461" i="23" s="1"/>
  <c r="AC460" i="23"/>
  <c r="I460" i="23"/>
  <c r="C460" i="23"/>
  <c r="A460" i="23" s="1"/>
  <c r="B460" i="23"/>
  <c r="AC459" i="23"/>
  <c r="I459" i="23"/>
  <c r="C459" i="23"/>
  <c r="A459" i="23" s="1"/>
  <c r="B459" i="23"/>
  <c r="AC458" i="23"/>
  <c r="I458" i="23"/>
  <c r="C458" i="23"/>
  <c r="B458" i="23"/>
  <c r="A458" i="23"/>
  <c r="AC457" i="23"/>
  <c r="I457" i="23"/>
  <c r="C457" i="23"/>
  <c r="A457" i="23" s="1"/>
  <c r="B457" i="23"/>
  <c r="AC456" i="23"/>
  <c r="I456" i="23"/>
  <c r="C456" i="23"/>
  <c r="A456" i="23" s="1"/>
  <c r="B456" i="23"/>
  <c r="AC455" i="23"/>
  <c r="I455" i="23"/>
  <c r="C455" i="23"/>
  <c r="B455" i="23"/>
  <c r="A455" i="23" s="1"/>
  <c r="AC454" i="23"/>
  <c r="I454" i="23"/>
  <c r="C454" i="23"/>
  <c r="B454" i="23"/>
  <c r="A454" i="23"/>
  <c r="AC453" i="23"/>
  <c r="I453" i="23"/>
  <c r="C453" i="23"/>
  <c r="B453" i="23"/>
  <c r="A453" i="23"/>
  <c r="AC452" i="23"/>
  <c r="I452" i="23"/>
  <c r="C452" i="23"/>
  <c r="B452" i="23"/>
  <c r="A452" i="23" s="1"/>
  <c r="AC451" i="23"/>
  <c r="I451" i="23"/>
  <c r="C451" i="23"/>
  <c r="B451" i="23"/>
  <c r="A451" i="23"/>
  <c r="AC450" i="23"/>
  <c r="I450" i="23"/>
  <c r="C450" i="23"/>
  <c r="B450" i="23"/>
  <c r="A450" i="23" s="1"/>
  <c r="AC449" i="23"/>
  <c r="I449" i="23"/>
  <c r="C449" i="23"/>
  <c r="B449" i="23"/>
  <c r="A449" i="23" s="1"/>
  <c r="AC448" i="23"/>
  <c r="I448" i="23"/>
  <c r="C448" i="23"/>
  <c r="B448" i="23"/>
  <c r="A448" i="23"/>
  <c r="AC447" i="23"/>
  <c r="I447" i="23"/>
  <c r="C447" i="23"/>
  <c r="A447" i="23" s="1"/>
  <c r="B447" i="23"/>
  <c r="AC446" i="23"/>
  <c r="I446" i="23"/>
  <c r="C446" i="23"/>
  <c r="B446" i="23"/>
  <c r="A446" i="23" s="1"/>
  <c r="AC445" i="23"/>
  <c r="I445" i="23"/>
  <c r="C445" i="23"/>
  <c r="B445" i="23"/>
  <c r="A445" i="23"/>
  <c r="AC444" i="23"/>
  <c r="I444" i="23"/>
  <c r="C444" i="23"/>
  <c r="A444" i="23" s="1"/>
  <c r="B444" i="23"/>
  <c r="AC443" i="23"/>
  <c r="I443" i="23"/>
  <c r="C443" i="23"/>
  <c r="B443" i="23"/>
  <c r="A443" i="23"/>
  <c r="AC442" i="23"/>
  <c r="I442" i="23"/>
  <c r="C442" i="23"/>
  <c r="B442" i="23"/>
  <c r="A442" i="23"/>
  <c r="AC441" i="23"/>
  <c r="I441" i="23"/>
  <c r="C441" i="23"/>
  <c r="B441" i="23"/>
  <c r="A441" i="23" s="1"/>
  <c r="AC440" i="23"/>
  <c r="I440" i="23"/>
  <c r="C440" i="23"/>
  <c r="B440" i="23"/>
  <c r="A440" i="23" s="1"/>
  <c r="AC439" i="23"/>
  <c r="I439" i="23"/>
  <c r="C439" i="23"/>
  <c r="B439" i="23"/>
  <c r="A439" i="23" s="1"/>
  <c r="AC438" i="23"/>
  <c r="I438" i="23"/>
  <c r="C438" i="23"/>
  <c r="B438" i="23"/>
  <c r="A438" i="23"/>
  <c r="AC437" i="23"/>
  <c r="I437" i="23"/>
  <c r="C437" i="23"/>
  <c r="B437" i="23"/>
  <c r="A437" i="23" s="1"/>
  <c r="AC436" i="23"/>
  <c r="I436" i="23"/>
  <c r="C436" i="23"/>
  <c r="B436" i="23"/>
  <c r="A436" i="23"/>
  <c r="AC435" i="23"/>
  <c r="I435" i="23"/>
  <c r="C435" i="23"/>
  <c r="A435" i="23" s="1"/>
  <c r="B435" i="23"/>
  <c r="AC434" i="23"/>
  <c r="I434" i="23"/>
  <c r="C434" i="23"/>
  <c r="B434" i="23"/>
  <c r="A434" i="23" s="1"/>
  <c r="AC433" i="23"/>
  <c r="I433" i="23"/>
  <c r="C433" i="23"/>
  <c r="B433" i="23"/>
  <c r="A433" i="23" s="1"/>
  <c r="AC432" i="23"/>
  <c r="I432" i="23"/>
  <c r="C432" i="23"/>
  <c r="A432" i="23" s="1"/>
  <c r="B432" i="23"/>
  <c r="AC431" i="23"/>
  <c r="I431" i="23"/>
  <c r="C431" i="23"/>
  <c r="B431" i="23"/>
  <c r="A431" i="23"/>
  <c r="AC430" i="23"/>
  <c r="I430" i="23"/>
  <c r="C430" i="23"/>
  <c r="B430" i="23"/>
  <c r="A430" i="23"/>
  <c r="AC429" i="23"/>
  <c r="I429" i="23"/>
  <c r="C429" i="23"/>
  <c r="B429" i="23"/>
  <c r="AC428" i="23"/>
  <c r="I428" i="23"/>
  <c r="C428" i="23"/>
  <c r="B428" i="23"/>
  <c r="AC427" i="23"/>
  <c r="I427" i="23"/>
  <c r="C427" i="23"/>
  <c r="B427" i="23"/>
  <c r="A427" i="23"/>
  <c r="AC426" i="23"/>
  <c r="I426" i="23"/>
  <c r="C426" i="23"/>
  <c r="B426" i="23"/>
  <c r="A426" i="23" s="1"/>
  <c r="AC425" i="23"/>
  <c r="I425" i="23"/>
  <c r="C425" i="23"/>
  <c r="B425" i="23"/>
  <c r="A425" i="23" s="1"/>
  <c r="AC424" i="23"/>
  <c r="I424" i="23"/>
  <c r="C424" i="23"/>
  <c r="B424" i="23"/>
  <c r="A424" i="23" s="1"/>
  <c r="AC423" i="23"/>
  <c r="I423" i="23"/>
  <c r="C423" i="23"/>
  <c r="A423" i="23" s="1"/>
  <c r="B423" i="23"/>
  <c r="AC422" i="23"/>
  <c r="I422" i="23"/>
  <c r="C422" i="23"/>
  <c r="B422" i="23"/>
  <c r="A422" i="23" s="1"/>
  <c r="AC421" i="23"/>
  <c r="I421" i="23"/>
  <c r="C421" i="23"/>
  <c r="B421" i="23"/>
  <c r="A421" i="23"/>
  <c r="AC420" i="23"/>
  <c r="I420" i="23"/>
  <c r="C420" i="23"/>
  <c r="B420" i="23"/>
  <c r="A420" i="23"/>
  <c r="AC419" i="23"/>
  <c r="I419" i="23"/>
  <c r="C419" i="23"/>
  <c r="B419" i="23"/>
  <c r="A419" i="23" s="1"/>
  <c r="AC418" i="23"/>
  <c r="I418" i="23"/>
  <c r="C418" i="23"/>
  <c r="B418" i="23"/>
  <c r="A418" i="23"/>
  <c r="AC417" i="23"/>
  <c r="I417" i="23"/>
  <c r="C417" i="23"/>
  <c r="B417" i="23"/>
  <c r="A417" i="23" s="1"/>
  <c r="AC416" i="23"/>
  <c r="I416" i="23"/>
  <c r="C416" i="23"/>
  <c r="B416" i="23"/>
  <c r="A416" i="23" s="1"/>
  <c r="AC415" i="23"/>
  <c r="I415" i="23"/>
  <c r="C415" i="23"/>
  <c r="B415" i="23"/>
  <c r="A415" i="23" s="1"/>
  <c r="AC414" i="23"/>
  <c r="I414" i="23"/>
  <c r="C414" i="23"/>
  <c r="B414" i="23"/>
  <c r="A414" i="23" s="1"/>
  <c r="AC413" i="23"/>
  <c r="I413" i="23"/>
  <c r="C413" i="23"/>
  <c r="B413" i="23"/>
  <c r="A413" i="23" s="1"/>
  <c r="AC412" i="23"/>
  <c r="I412" i="23"/>
  <c r="C412" i="23"/>
  <c r="B412" i="23"/>
  <c r="A412" i="23"/>
  <c r="AC411" i="23"/>
  <c r="I411" i="23"/>
  <c r="C411" i="23"/>
  <c r="A411" i="23" s="1"/>
  <c r="B411" i="23"/>
  <c r="AC410" i="23"/>
  <c r="I410" i="23"/>
  <c r="C410" i="23"/>
  <c r="A410" i="23" s="1"/>
  <c r="B410" i="23"/>
  <c r="AC409" i="23"/>
  <c r="I409" i="23"/>
  <c r="C409" i="23"/>
  <c r="B409" i="23"/>
  <c r="A409" i="23" s="1"/>
  <c r="AC408" i="23"/>
  <c r="I408" i="23"/>
  <c r="C408" i="23"/>
  <c r="B408" i="23"/>
  <c r="A408" i="23"/>
  <c r="AC407" i="23"/>
  <c r="I407" i="23"/>
  <c r="C407" i="23"/>
  <c r="B407" i="23"/>
  <c r="A407" i="23"/>
  <c r="AC406" i="23"/>
  <c r="I406" i="23"/>
  <c r="C406" i="23"/>
  <c r="B406" i="23"/>
  <c r="A406" i="23"/>
  <c r="AC405" i="23"/>
  <c r="I405" i="23"/>
  <c r="C405" i="23"/>
  <c r="B405" i="23"/>
  <c r="A405" i="23"/>
  <c r="AC404" i="23"/>
  <c r="I404" i="23"/>
  <c r="C404" i="23"/>
  <c r="B404" i="23"/>
  <c r="AC403" i="23"/>
  <c r="I403" i="23"/>
  <c r="C403" i="23"/>
  <c r="B403" i="23"/>
  <c r="A403" i="23"/>
  <c r="AC402" i="23"/>
  <c r="I402" i="23"/>
  <c r="C402" i="23"/>
  <c r="B402" i="23"/>
  <c r="A402" i="23"/>
  <c r="AC401" i="23"/>
  <c r="I401" i="23"/>
  <c r="C401" i="23"/>
  <c r="B401" i="23"/>
  <c r="A401" i="23" s="1"/>
  <c r="AC400" i="23"/>
  <c r="I400" i="23"/>
  <c r="C400" i="23"/>
  <c r="A400" i="23" s="1"/>
  <c r="B400" i="23"/>
  <c r="AC399" i="23"/>
  <c r="I399" i="23"/>
  <c r="C399" i="23"/>
  <c r="A399" i="23" s="1"/>
  <c r="B399" i="23"/>
  <c r="AC398" i="23"/>
  <c r="I398" i="23"/>
  <c r="C398" i="23"/>
  <c r="B398" i="23"/>
  <c r="A398" i="23"/>
  <c r="AC397" i="23"/>
  <c r="I397" i="23"/>
  <c r="C397" i="23"/>
  <c r="B397" i="23"/>
  <c r="A397" i="23" s="1"/>
  <c r="AC396" i="23"/>
  <c r="I396" i="23"/>
  <c r="C396" i="23"/>
  <c r="A396" i="23" s="1"/>
  <c r="B396" i="23"/>
  <c r="AC395" i="23"/>
  <c r="I395" i="23"/>
  <c r="C395" i="23"/>
  <c r="B395" i="23"/>
  <c r="A395" i="23"/>
  <c r="AC394" i="23"/>
  <c r="I394" i="23"/>
  <c r="C394" i="23"/>
  <c r="B394" i="23"/>
  <c r="A394" i="23"/>
  <c r="AC393" i="23"/>
  <c r="I393" i="23"/>
  <c r="C393" i="23"/>
  <c r="B393" i="23"/>
  <c r="A393" i="23" s="1"/>
  <c r="AC392" i="23"/>
  <c r="I392" i="23"/>
  <c r="C392" i="23"/>
  <c r="B392" i="23"/>
  <c r="A392" i="23" s="1"/>
  <c r="AC391" i="23"/>
  <c r="I391" i="23"/>
  <c r="C391" i="23"/>
  <c r="B391" i="23"/>
  <c r="A391" i="23" s="1"/>
  <c r="AC390" i="23"/>
  <c r="I390" i="23"/>
  <c r="C390" i="23"/>
  <c r="A390" i="23" s="1"/>
  <c r="B390" i="23"/>
  <c r="AC389" i="23"/>
  <c r="I389" i="23"/>
  <c r="C389" i="23"/>
  <c r="B389" i="23"/>
  <c r="A389" i="23" s="1"/>
  <c r="AC388" i="23"/>
  <c r="I388" i="23"/>
  <c r="C388" i="23"/>
  <c r="B388" i="23"/>
  <c r="A388" i="23"/>
  <c r="AC387" i="23"/>
  <c r="I387" i="23"/>
  <c r="C387" i="23"/>
  <c r="A387" i="23" s="1"/>
  <c r="B387" i="23"/>
  <c r="AC386" i="23"/>
  <c r="I386" i="23"/>
  <c r="C386" i="23"/>
  <c r="B386" i="23"/>
  <c r="A386" i="23" s="1"/>
  <c r="AC385" i="23"/>
  <c r="I385" i="23"/>
  <c r="C385" i="23"/>
  <c r="B385" i="23"/>
  <c r="A385" i="23" s="1"/>
  <c r="AC384" i="23"/>
  <c r="I384" i="23"/>
  <c r="C384" i="23"/>
  <c r="A384" i="23" s="1"/>
  <c r="B384" i="23"/>
  <c r="AC383" i="23"/>
  <c r="I383" i="23"/>
  <c r="C383" i="23"/>
  <c r="B383" i="23"/>
  <c r="A383" i="23" s="1"/>
  <c r="AC382" i="23"/>
  <c r="I382" i="23"/>
  <c r="C382" i="23"/>
  <c r="B382" i="23"/>
  <c r="A382" i="23"/>
  <c r="AC381" i="23"/>
  <c r="I381" i="23"/>
  <c r="C381" i="23"/>
  <c r="B381" i="23"/>
  <c r="AC380" i="23"/>
  <c r="I380" i="23"/>
  <c r="C380" i="23"/>
  <c r="B380" i="23"/>
  <c r="AC379" i="23"/>
  <c r="I379" i="23"/>
  <c r="C379" i="23"/>
  <c r="B379" i="23"/>
  <c r="A379" i="23" s="1"/>
  <c r="AC378" i="23"/>
  <c r="I378" i="23"/>
  <c r="C378" i="23"/>
  <c r="B378" i="23"/>
  <c r="A378" i="23"/>
  <c r="AC377" i="23"/>
  <c r="I377" i="23"/>
  <c r="C377" i="23"/>
  <c r="B377" i="23"/>
  <c r="A377" i="23" s="1"/>
  <c r="AC376" i="23"/>
  <c r="I376" i="23"/>
  <c r="C376" i="23"/>
  <c r="B376" i="23"/>
  <c r="AC375" i="23"/>
  <c r="I375" i="23"/>
  <c r="C375" i="23"/>
  <c r="A375" i="23" s="1"/>
  <c r="B375" i="23"/>
  <c r="AC374" i="23"/>
  <c r="I374" i="23"/>
  <c r="C374" i="23"/>
  <c r="B374" i="23"/>
  <c r="A374" i="23"/>
  <c r="AC373" i="23"/>
  <c r="I373" i="23"/>
  <c r="C373" i="23"/>
  <c r="B373" i="23"/>
  <c r="A373" i="23"/>
  <c r="AC372" i="23"/>
  <c r="I372" i="23"/>
  <c r="C372" i="23"/>
  <c r="B372" i="23"/>
  <c r="A372" i="23"/>
  <c r="AC371" i="23"/>
  <c r="I371" i="23"/>
  <c r="C371" i="23"/>
  <c r="B371" i="23"/>
  <c r="AC370" i="23"/>
  <c r="I370" i="23"/>
  <c r="C370" i="23"/>
  <c r="B370" i="23"/>
  <c r="A370" i="23"/>
  <c r="AC369" i="23"/>
  <c r="I369" i="23"/>
  <c r="C369" i="23"/>
  <c r="B369" i="23"/>
  <c r="A369" i="23"/>
  <c r="AC368" i="23"/>
  <c r="I368" i="23"/>
  <c r="C368" i="23"/>
  <c r="B368" i="23"/>
  <c r="A368" i="23" s="1"/>
  <c r="AC367" i="23"/>
  <c r="I367" i="23"/>
  <c r="C367" i="23"/>
  <c r="B367" i="23"/>
  <c r="A367" i="23"/>
  <c r="AC366" i="23"/>
  <c r="I366" i="23"/>
  <c r="C366" i="23"/>
  <c r="B366" i="23"/>
  <c r="A366" i="23" s="1"/>
  <c r="AC365" i="23"/>
  <c r="I365" i="23"/>
  <c r="C365" i="23"/>
  <c r="B365" i="23"/>
  <c r="A365" i="23" s="1"/>
  <c r="AC364" i="23"/>
  <c r="I364" i="23"/>
  <c r="C364" i="23"/>
  <c r="B364" i="23"/>
  <c r="A364" i="23"/>
  <c r="AC363" i="23"/>
  <c r="I363" i="23"/>
  <c r="C363" i="23"/>
  <c r="A363" i="23" s="1"/>
  <c r="B363" i="23"/>
  <c r="AC362" i="23"/>
  <c r="I362" i="23"/>
  <c r="C362" i="23"/>
  <c r="B362" i="23"/>
  <c r="A362" i="23"/>
  <c r="AC361" i="23"/>
  <c r="I361" i="23"/>
  <c r="C361" i="23"/>
  <c r="B361" i="23"/>
  <c r="A361" i="23"/>
  <c r="AC360" i="23"/>
  <c r="I360" i="23"/>
  <c r="C360" i="23"/>
  <c r="B360" i="23"/>
  <c r="A360" i="23"/>
  <c r="AC359" i="23"/>
  <c r="I359" i="23"/>
  <c r="C359" i="23"/>
  <c r="B359" i="23"/>
  <c r="A359" i="23"/>
  <c r="AC358" i="23"/>
  <c r="I358" i="23"/>
  <c r="C358" i="23"/>
  <c r="B358" i="23"/>
  <c r="A358" i="23"/>
  <c r="AC357" i="23"/>
  <c r="I357" i="23"/>
  <c r="C357" i="23"/>
  <c r="B357" i="23"/>
  <c r="A357" i="23" s="1"/>
  <c r="AC356" i="23"/>
  <c r="I356" i="23"/>
  <c r="C356" i="23"/>
  <c r="B356" i="23"/>
  <c r="AC355" i="23"/>
  <c r="I355" i="23"/>
  <c r="C355" i="23"/>
  <c r="B355" i="23"/>
  <c r="A355" i="23" s="1"/>
  <c r="AC354" i="23"/>
  <c r="I354" i="23"/>
  <c r="C354" i="23"/>
  <c r="B354" i="23"/>
  <c r="A354" i="23"/>
  <c r="AC353" i="23"/>
  <c r="I353" i="23"/>
  <c r="C353" i="23"/>
  <c r="B353" i="23"/>
  <c r="A353" i="23" s="1"/>
  <c r="AC352" i="23"/>
  <c r="I352" i="23"/>
  <c r="C352" i="23"/>
  <c r="B352" i="23"/>
  <c r="A352" i="23"/>
  <c r="AC351" i="23"/>
  <c r="I351" i="23"/>
  <c r="C351" i="23"/>
  <c r="A351" i="23" s="1"/>
  <c r="B351" i="23"/>
  <c r="AC350" i="23"/>
  <c r="I350" i="23"/>
  <c r="C350" i="23"/>
  <c r="B350" i="23"/>
  <c r="A350" i="23"/>
  <c r="AC349" i="23"/>
  <c r="I349" i="23"/>
  <c r="C349" i="23"/>
  <c r="B349" i="23"/>
  <c r="A349" i="23"/>
  <c r="AC348" i="23"/>
  <c r="I348" i="23"/>
  <c r="C348" i="23"/>
  <c r="A348" i="23" s="1"/>
  <c r="B348" i="23"/>
  <c r="AC347" i="23"/>
  <c r="I347" i="23"/>
  <c r="C347" i="23"/>
  <c r="B347" i="23"/>
  <c r="A347" i="23"/>
  <c r="AC346" i="23"/>
  <c r="I346" i="23"/>
  <c r="C346" i="23"/>
  <c r="B346" i="23"/>
  <c r="A346" i="23"/>
  <c r="AC345" i="23"/>
  <c r="I345" i="23"/>
  <c r="C345" i="23"/>
  <c r="A345" i="23" s="1"/>
  <c r="B345" i="23"/>
  <c r="AC344" i="23"/>
  <c r="I344" i="23"/>
  <c r="C344" i="23"/>
  <c r="B344" i="23"/>
  <c r="AC343" i="23"/>
  <c r="I343" i="23"/>
  <c r="C343" i="23"/>
  <c r="B343" i="23"/>
  <c r="A343" i="23" s="1"/>
  <c r="AC342" i="23"/>
  <c r="I342" i="23"/>
  <c r="C342" i="23"/>
  <c r="B342" i="23"/>
  <c r="A342" i="23"/>
  <c r="AC341" i="23"/>
  <c r="I341" i="23"/>
  <c r="C341" i="23"/>
  <c r="B341" i="23"/>
  <c r="A341" i="23" s="1"/>
  <c r="AC340" i="23"/>
  <c r="I340" i="23"/>
  <c r="C340" i="23"/>
  <c r="B340" i="23"/>
  <c r="A340" i="23" s="1"/>
  <c r="AC339" i="23"/>
  <c r="I339" i="23"/>
  <c r="C339" i="23"/>
  <c r="A339" i="23" s="1"/>
  <c r="B339" i="23"/>
  <c r="AC338" i="23"/>
  <c r="I338" i="23"/>
  <c r="C338" i="23"/>
  <c r="B338" i="23"/>
  <c r="A338" i="23" s="1"/>
  <c r="AC337" i="23"/>
  <c r="I337" i="23"/>
  <c r="C337" i="23"/>
  <c r="B337" i="23"/>
  <c r="AC336" i="23"/>
  <c r="I336" i="23"/>
  <c r="C336" i="23"/>
  <c r="B336" i="23"/>
  <c r="A336" i="23"/>
  <c r="AC335" i="23"/>
  <c r="I335" i="23"/>
  <c r="C335" i="23"/>
  <c r="B335" i="23"/>
  <c r="A335" i="23" s="1"/>
  <c r="AC334" i="23"/>
  <c r="I334" i="23"/>
  <c r="C334" i="23"/>
  <c r="B334" i="23"/>
  <c r="A334" i="23"/>
  <c r="AC333" i="23"/>
  <c r="I333" i="23"/>
  <c r="C333" i="23"/>
  <c r="B333" i="23"/>
  <c r="A333" i="23" s="1"/>
  <c r="AC332" i="23"/>
  <c r="I332" i="23"/>
  <c r="C332" i="23"/>
  <c r="B332" i="23"/>
  <c r="AC331" i="23"/>
  <c r="I331" i="23"/>
  <c r="C331" i="23"/>
  <c r="B331" i="23"/>
  <c r="A331" i="23"/>
  <c r="AC330" i="23"/>
  <c r="I330" i="23"/>
  <c r="C330" i="23"/>
  <c r="B330" i="23"/>
  <c r="A330" i="23"/>
  <c r="AC329" i="23"/>
  <c r="I329" i="23"/>
  <c r="C329" i="23"/>
  <c r="B329" i="23"/>
  <c r="A329" i="23" s="1"/>
  <c r="AC328" i="23"/>
  <c r="I328" i="23"/>
  <c r="C328" i="23"/>
  <c r="B328" i="23"/>
  <c r="A328" i="23" s="1"/>
  <c r="AC327" i="23"/>
  <c r="I327" i="23"/>
  <c r="C327" i="23"/>
  <c r="A327" i="23" s="1"/>
  <c r="B327" i="23"/>
  <c r="AC326" i="23"/>
  <c r="I326" i="23"/>
  <c r="C326" i="23"/>
  <c r="A326" i="23" s="1"/>
  <c r="B326" i="23"/>
  <c r="AC325" i="23"/>
  <c r="I325" i="23"/>
  <c r="C325" i="23"/>
  <c r="B325" i="23"/>
  <c r="A325" i="23"/>
  <c r="AC324" i="23"/>
  <c r="I324" i="23"/>
  <c r="C324" i="23"/>
  <c r="B324" i="23"/>
  <c r="A324" i="23"/>
  <c r="AC323" i="23"/>
  <c r="I323" i="23"/>
  <c r="C323" i="23"/>
  <c r="B323" i="23"/>
  <c r="A323" i="23" s="1"/>
  <c r="AC322" i="23"/>
  <c r="I322" i="23"/>
  <c r="C322" i="23"/>
  <c r="B322" i="23"/>
  <c r="A322" i="23"/>
  <c r="AC321" i="23"/>
  <c r="I321" i="23"/>
  <c r="C321" i="23"/>
  <c r="A321" i="23" s="1"/>
  <c r="B321" i="23"/>
  <c r="AC320" i="23"/>
  <c r="I320" i="23"/>
  <c r="C320" i="23"/>
  <c r="B320" i="23"/>
  <c r="A320" i="23" s="1"/>
  <c r="AC319" i="23"/>
  <c r="I319" i="23"/>
  <c r="C319" i="23"/>
  <c r="B319" i="23"/>
  <c r="A319" i="23"/>
  <c r="AC318" i="23"/>
  <c r="I318" i="23"/>
  <c r="C318" i="23"/>
  <c r="B318" i="23"/>
  <c r="AC317" i="23"/>
  <c r="I317" i="23"/>
  <c r="C317" i="23"/>
  <c r="B317" i="23"/>
  <c r="A317" i="23" s="1"/>
  <c r="AC316" i="23"/>
  <c r="I316" i="23"/>
  <c r="C316" i="23"/>
  <c r="B316" i="23"/>
  <c r="A316" i="23" s="1"/>
  <c r="AC315" i="23"/>
  <c r="I315" i="23"/>
  <c r="C315" i="23"/>
  <c r="A315" i="23" s="1"/>
  <c r="B315" i="23"/>
  <c r="AC314" i="23"/>
  <c r="I314" i="23"/>
  <c r="C314" i="23"/>
  <c r="B314" i="23"/>
  <c r="A314" i="23"/>
  <c r="AC313" i="23"/>
  <c r="I313" i="23"/>
  <c r="C313" i="23"/>
  <c r="A313" i="23" s="1"/>
  <c r="B313" i="23"/>
  <c r="AC312" i="23"/>
  <c r="I312" i="23"/>
  <c r="C312" i="23"/>
  <c r="A312" i="23" s="1"/>
  <c r="B312" i="23"/>
  <c r="AC311" i="23"/>
  <c r="I311" i="23"/>
  <c r="C311" i="23"/>
  <c r="B311" i="23"/>
  <c r="A311" i="23"/>
  <c r="AC310" i="23"/>
  <c r="I310" i="23"/>
  <c r="C310" i="23"/>
  <c r="B310" i="23"/>
  <c r="A310" i="23"/>
  <c r="AC309" i="23"/>
  <c r="I309" i="23"/>
  <c r="C309" i="23"/>
  <c r="B309" i="23"/>
  <c r="A309" i="23"/>
  <c r="AC308" i="23"/>
  <c r="I308" i="23"/>
  <c r="C308" i="23"/>
  <c r="B308" i="23"/>
  <c r="A308" i="23" s="1"/>
  <c r="AC307" i="23"/>
  <c r="I307" i="23"/>
  <c r="C307" i="23"/>
  <c r="B307" i="23"/>
  <c r="A307" i="23"/>
  <c r="AC306" i="23"/>
  <c r="I306" i="23"/>
  <c r="C306" i="23"/>
  <c r="B306" i="23"/>
  <c r="A306" i="23"/>
  <c r="AC305" i="23"/>
  <c r="I305" i="23"/>
  <c r="C305" i="23"/>
  <c r="B305" i="23"/>
  <c r="A305" i="23" s="1"/>
  <c r="AC304" i="23"/>
  <c r="I304" i="23"/>
  <c r="C304" i="23"/>
  <c r="B304" i="23"/>
  <c r="A304" i="23"/>
  <c r="AC303" i="23"/>
  <c r="I303" i="23"/>
  <c r="C303" i="23"/>
  <c r="A303" i="23" s="1"/>
  <c r="B303" i="23"/>
  <c r="AC302" i="23"/>
  <c r="I302" i="23"/>
  <c r="C302" i="23"/>
  <c r="B302" i="23"/>
  <c r="A302" i="23" s="1"/>
  <c r="AC301" i="23"/>
  <c r="I301" i="23"/>
  <c r="C301" i="23"/>
  <c r="B301" i="23"/>
  <c r="A301" i="23"/>
  <c r="AC300" i="23"/>
  <c r="I300" i="23"/>
  <c r="C300" i="23"/>
  <c r="A300" i="23" s="1"/>
  <c r="B300" i="23"/>
  <c r="AC299" i="23"/>
  <c r="I299" i="23"/>
  <c r="C299" i="23"/>
  <c r="B299" i="23"/>
  <c r="A299" i="23"/>
  <c r="AC298" i="23"/>
  <c r="I298" i="23"/>
  <c r="C298" i="23"/>
  <c r="B298" i="23"/>
  <c r="A298" i="23"/>
  <c r="AC297" i="23"/>
  <c r="I297" i="23"/>
  <c r="C297" i="23"/>
  <c r="B297" i="23"/>
  <c r="A297" i="23" s="1"/>
  <c r="AC296" i="23"/>
  <c r="I296" i="23"/>
  <c r="C296" i="23"/>
  <c r="B296" i="23"/>
  <c r="A296" i="23" s="1"/>
  <c r="AC295" i="23"/>
  <c r="I295" i="23"/>
  <c r="C295" i="23"/>
  <c r="B295" i="23"/>
  <c r="A295" i="23" s="1"/>
  <c r="AC294" i="23"/>
  <c r="I294" i="23"/>
  <c r="C294" i="23"/>
  <c r="B294" i="23"/>
  <c r="A294" i="23"/>
  <c r="AC293" i="23"/>
  <c r="I293" i="23"/>
  <c r="C293" i="23"/>
  <c r="B293" i="23"/>
  <c r="A293" i="23" s="1"/>
  <c r="AC292" i="23"/>
  <c r="I292" i="23"/>
  <c r="C292" i="23"/>
  <c r="B292" i="23"/>
  <c r="A292" i="23"/>
  <c r="AC291" i="23"/>
  <c r="I291" i="23"/>
  <c r="C291" i="23"/>
  <c r="B291" i="23"/>
  <c r="AC290" i="23"/>
  <c r="I290" i="23"/>
  <c r="C290" i="23"/>
  <c r="B290" i="23"/>
  <c r="A290" i="23" s="1"/>
  <c r="AC289" i="23"/>
  <c r="I289" i="23"/>
  <c r="C289" i="23"/>
  <c r="B289" i="23"/>
  <c r="A289" i="23" s="1"/>
  <c r="AC288" i="23"/>
  <c r="I288" i="23"/>
  <c r="C288" i="23"/>
  <c r="A288" i="23" s="1"/>
  <c r="B288" i="23"/>
  <c r="AC287" i="23"/>
  <c r="I287" i="23"/>
  <c r="C287" i="23"/>
  <c r="B287" i="23"/>
  <c r="A287" i="23"/>
  <c r="AC286" i="23"/>
  <c r="I286" i="23"/>
  <c r="C286" i="23"/>
  <c r="B286" i="23"/>
  <c r="A286" i="23"/>
  <c r="AC285" i="23"/>
  <c r="I285" i="23"/>
  <c r="C285" i="23"/>
  <c r="B285" i="23"/>
  <c r="A285" i="23" s="1"/>
  <c r="AC284" i="23"/>
  <c r="I284" i="23"/>
  <c r="C284" i="23"/>
  <c r="B284" i="23"/>
  <c r="AC283" i="23"/>
  <c r="I283" i="23"/>
  <c r="C283" i="23"/>
  <c r="B283" i="23"/>
  <c r="A283" i="23" s="1"/>
  <c r="AC282" i="23"/>
  <c r="I282" i="23"/>
  <c r="C282" i="23"/>
  <c r="B282" i="23"/>
  <c r="A282" i="23" s="1"/>
  <c r="AC281" i="23"/>
  <c r="I281" i="23"/>
  <c r="C281" i="23"/>
  <c r="B281" i="23"/>
  <c r="A281" i="23" s="1"/>
  <c r="AC280" i="23"/>
  <c r="I280" i="23"/>
  <c r="C280" i="23"/>
  <c r="B280" i="23"/>
  <c r="AC279" i="23"/>
  <c r="I279" i="23"/>
  <c r="C279" i="23"/>
  <c r="B279" i="23"/>
  <c r="AC278" i="23"/>
  <c r="I278" i="23"/>
  <c r="C278" i="23"/>
  <c r="B278" i="23"/>
  <c r="A278" i="23" s="1"/>
  <c r="AC277" i="23"/>
  <c r="I277" i="23"/>
  <c r="C277" i="23"/>
  <c r="B277" i="23"/>
  <c r="A277" i="23"/>
  <c r="AC276" i="23"/>
  <c r="I276" i="23"/>
  <c r="C276" i="23"/>
  <c r="B276" i="23"/>
  <c r="A276" i="23"/>
  <c r="AC275" i="23"/>
  <c r="I275" i="23"/>
  <c r="C275" i="23"/>
  <c r="B275" i="23"/>
  <c r="A275" i="23" s="1"/>
  <c r="AC274" i="23"/>
  <c r="I274" i="23"/>
  <c r="C274" i="23"/>
  <c r="B274" i="23"/>
  <c r="A274" i="23"/>
  <c r="AC273" i="23"/>
  <c r="I273" i="23"/>
  <c r="C273" i="23"/>
  <c r="B273" i="23"/>
  <c r="A273" i="23" s="1"/>
  <c r="AC272" i="23"/>
  <c r="I272" i="23"/>
  <c r="C272" i="23"/>
  <c r="B272" i="23"/>
  <c r="A272" i="23" s="1"/>
  <c r="AC271" i="23"/>
  <c r="I271" i="23"/>
  <c r="C271" i="23"/>
  <c r="B271" i="23"/>
  <c r="A271" i="23" s="1"/>
  <c r="AC270" i="23"/>
  <c r="I270" i="23"/>
  <c r="C270" i="23"/>
  <c r="B270" i="23"/>
  <c r="A270" i="23" s="1"/>
  <c r="AC269" i="23"/>
  <c r="I269" i="23"/>
  <c r="C269" i="23"/>
  <c r="B269" i="23"/>
  <c r="A269" i="23" s="1"/>
  <c r="AC268" i="23"/>
  <c r="I268" i="23"/>
  <c r="C268" i="23"/>
  <c r="B268" i="23"/>
  <c r="A268" i="23"/>
  <c r="AC267" i="23"/>
  <c r="I267" i="23"/>
  <c r="C267" i="23"/>
  <c r="B267" i="23"/>
  <c r="AC266" i="23"/>
  <c r="I266" i="23"/>
  <c r="C266" i="23"/>
  <c r="A266" i="23" s="1"/>
  <c r="B266" i="23"/>
  <c r="AC265" i="23"/>
  <c r="I265" i="23"/>
  <c r="C265" i="23"/>
  <c r="B265" i="23"/>
  <c r="A265" i="23" s="1"/>
  <c r="AC264" i="23"/>
  <c r="I264" i="23"/>
  <c r="C264" i="23"/>
  <c r="B264" i="23"/>
  <c r="A264" i="23"/>
  <c r="AC263" i="23"/>
  <c r="I263" i="23"/>
  <c r="C263" i="23"/>
  <c r="B263" i="23"/>
  <c r="A263" i="23"/>
  <c r="AC262" i="23"/>
  <c r="I262" i="23"/>
  <c r="C262" i="23"/>
  <c r="B262" i="23"/>
  <c r="A262" i="23"/>
  <c r="AC261" i="23"/>
  <c r="I261" i="23"/>
  <c r="C261" i="23"/>
  <c r="B261" i="23"/>
  <c r="A261" i="23"/>
  <c r="AC260" i="23"/>
  <c r="I260" i="23"/>
  <c r="C260" i="23"/>
  <c r="B260" i="23"/>
  <c r="AC259" i="23"/>
  <c r="I259" i="23"/>
  <c r="C259" i="23"/>
  <c r="B259" i="23"/>
  <c r="A259" i="23" s="1"/>
  <c r="AC258" i="23"/>
  <c r="I258" i="23"/>
  <c r="C258" i="23"/>
  <c r="B258" i="23"/>
  <c r="A258" i="23"/>
  <c r="AC257" i="23"/>
  <c r="I257" i="23"/>
  <c r="C257" i="23"/>
  <c r="B257" i="23"/>
  <c r="A257" i="23" s="1"/>
  <c r="AC256" i="23"/>
  <c r="I256" i="23"/>
  <c r="C256" i="23"/>
  <c r="A256" i="23" s="1"/>
  <c r="B256" i="23"/>
  <c r="AC255" i="23"/>
  <c r="I255" i="23"/>
  <c r="C255" i="23"/>
  <c r="B255" i="23"/>
  <c r="A255" i="23" s="1"/>
  <c r="AC254" i="23"/>
  <c r="I254" i="23"/>
  <c r="C254" i="23"/>
  <c r="B254" i="23"/>
  <c r="A254" i="23" s="1"/>
  <c r="AC253" i="23"/>
  <c r="I253" i="23"/>
  <c r="C253" i="23"/>
  <c r="B253" i="23"/>
  <c r="A253" i="23" s="1"/>
  <c r="AC252" i="23"/>
  <c r="I252" i="23"/>
  <c r="C252" i="23"/>
  <c r="A252" i="23" s="1"/>
  <c r="B252" i="23"/>
  <c r="AC251" i="23"/>
  <c r="I251" i="23"/>
  <c r="C251" i="23"/>
  <c r="A251" i="23" s="1"/>
  <c r="B251" i="23"/>
  <c r="AC250" i="23"/>
  <c r="I250" i="23"/>
  <c r="C250" i="23"/>
  <c r="B250" i="23"/>
  <c r="A250" i="23"/>
  <c r="AC249" i="23"/>
  <c r="I249" i="23"/>
  <c r="C249" i="23"/>
  <c r="B249" i="23"/>
  <c r="A249" i="23"/>
  <c r="AC248" i="23"/>
  <c r="I248" i="23"/>
  <c r="C248" i="23"/>
  <c r="B248" i="23"/>
  <c r="A248" i="23" s="1"/>
  <c r="AC247" i="23"/>
  <c r="I247" i="23"/>
  <c r="C247" i="23"/>
  <c r="B247" i="23"/>
  <c r="A247" i="23" s="1"/>
  <c r="AC246" i="23"/>
  <c r="I246" i="23"/>
  <c r="C246" i="23"/>
  <c r="A246" i="23" s="1"/>
  <c r="B246" i="23"/>
  <c r="AC245" i="23"/>
  <c r="I245" i="23"/>
  <c r="C245" i="23"/>
  <c r="B245" i="23"/>
  <c r="A245" i="23" s="1"/>
  <c r="AC244" i="23"/>
  <c r="I244" i="23"/>
  <c r="C244" i="23"/>
  <c r="B244" i="23"/>
  <c r="A244" i="23"/>
  <c r="AC243" i="23"/>
  <c r="I243" i="23"/>
  <c r="C243" i="23"/>
  <c r="B243" i="23"/>
  <c r="A243" i="23" s="1"/>
  <c r="AC242" i="23"/>
  <c r="I242" i="23"/>
  <c r="C242" i="23"/>
  <c r="B242" i="23"/>
  <c r="A242" i="23" s="1"/>
  <c r="AC241" i="23"/>
  <c r="I241" i="23"/>
  <c r="C241" i="23"/>
  <c r="B241" i="23"/>
  <c r="A241" i="23" s="1"/>
  <c r="AC240" i="23"/>
  <c r="I240" i="23"/>
  <c r="C240" i="23"/>
  <c r="A240" i="23" s="1"/>
  <c r="B240" i="23"/>
  <c r="AC239" i="23"/>
  <c r="I239" i="23"/>
  <c r="C239" i="23"/>
  <c r="B239" i="23"/>
  <c r="A239" i="23" s="1"/>
  <c r="AC238" i="23"/>
  <c r="I238" i="23"/>
  <c r="C238" i="23"/>
  <c r="B238" i="23"/>
  <c r="A238" i="23"/>
  <c r="AC237" i="23"/>
  <c r="I237" i="23"/>
  <c r="C237" i="23"/>
  <c r="B237" i="23"/>
  <c r="AC236" i="23"/>
  <c r="I236" i="23"/>
  <c r="C236" i="23"/>
  <c r="B236" i="23"/>
  <c r="AC235" i="23"/>
  <c r="I235" i="23"/>
  <c r="C235" i="23"/>
  <c r="B235" i="23"/>
  <c r="A235" i="23"/>
  <c r="AC234" i="23"/>
  <c r="I234" i="23"/>
  <c r="C234" i="23"/>
  <c r="B234" i="23"/>
  <c r="A234" i="23"/>
  <c r="AC233" i="23"/>
  <c r="I233" i="23"/>
  <c r="C233" i="23"/>
  <c r="B233" i="23"/>
  <c r="A233" i="23" s="1"/>
  <c r="AC232" i="23"/>
  <c r="I232" i="23"/>
  <c r="C232" i="23"/>
  <c r="B232" i="23"/>
  <c r="AC231" i="23"/>
  <c r="I231" i="23"/>
  <c r="C231" i="23"/>
  <c r="B231" i="23"/>
  <c r="A231" i="23" s="1"/>
  <c r="AC230" i="23"/>
  <c r="I230" i="23"/>
  <c r="C230" i="23"/>
  <c r="B230" i="23"/>
  <c r="A230" i="23"/>
  <c r="AC229" i="23"/>
  <c r="I229" i="23"/>
  <c r="C229" i="23"/>
  <c r="B229" i="23"/>
  <c r="A229" i="23"/>
  <c r="AC228" i="23"/>
  <c r="I228" i="23"/>
  <c r="C228" i="23"/>
  <c r="B228" i="23"/>
  <c r="A228" i="23"/>
  <c r="AC227" i="23"/>
  <c r="I227" i="23"/>
  <c r="C227" i="23"/>
  <c r="B227" i="23"/>
  <c r="A227" i="23" s="1"/>
  <c r="AC226" i="23"/>
  <c r="I226" i="23"/>
  <c r="C226" i="23"/>
  <c r="B226" i="23"/>
  <c r="A226" i="23"/>
  <c r="AC225" i="23"/>
  <c r="I225" i="23"/>
  <c r="C225" i="23"/>
  <c r="B225" i="23"/>
  <c r="A225" i="23"/>
  <c r="AC224" i="23"/>
  <c r="I224" i="23"/>
  <c r="C224" i="23"/>
  <c r="B224" i="23"/>
  <c r="A224" i="23" s="1"/>
  <c r="AC223" i="23"/>
  <c r="I223" i="23"/>
  <c r="C223" i="23"/>
  <c r="B223" i="23"/>
  <c r="A223" i="23"/>
  <c r="AC222" i="23"/>
  <c r="I222" i="23"/>
  <c r="C222" i="23"/>
  <c r="B222" i="23"/>
  <c r="A222" i="23" s="1"/>
  <c r="AC221" i="23"/>
  <c r="I221" i="23"/>
  <c r="C221" i="23"/>
  <c r="B221" i="23"/>
  <c r="A221" i="23" s="1"/>
  <c r="AC220" i="23"/>
  <c r="I220" i="23"/>
  <c r="C220" i="23"/>
  <c r="B220" i="23"/>
  <c r="A220" i="23"/>
  <c r="AC219" i="23"/>
  <c r="I219" i="23"/>
  <c r="C219" i="23"/>
  <c r="B219" i="23"/>
  <c r="AC218" i="23"/>
  <c r="I218" i="23"/>
  <c r="C218" i="23"/>
  <c r="B218" i="23"/>
  <c r="A218" i="23"/>
  <c r="AC217" i="23"/>
  <c r="I217" i="23"/>
  <c r="C217" i="23"/>
  <c r="B217" i="23"/>
  <c r="A217" i="23"/>
  <c r="AC216" i="23"/>
  <c r="I216" i="23"/>
  <c r="C216" i="23"/>
  <c r="B216" i="23"/>
  <c r="A216" i="23"/>
  <c r="AC215" i="23"/>
  <c r="I215" i="23"/>
  <c r="C215" i="23"/>
  <c r="B215" i="23"/>
  <c r="A215" i="23"/>
  <c r="AC214" i="23"/>
  <c r="I214" i="23"/>
  <c r="C214" i="23"/>
  <c r="B214" i="23"/>
  <c r="A214" i="23"/>
  <c r="AC213" i="23"/>
  <c r="I213" i="23"/>
  <c r="C213" i="23"/>
  <c r="B213" i="23"/>
  <c r="A213" i="23" s="1"/>
  <c r="AC212" i="23"/>
  <c r="I212" i="23"/>
  <c r="C212" i="23"/>
  <c r="B212" i="23"/>
  <c r="A212" i="23" s="1"/>
  <c r="AC211" i="23"/>
  <c r="I211" i="23"/>
  <c r="C211" i="23"/>
  <c r="B211" i="23"/>
  <c r="A211" i="23" s="1"/>
  <c r="AC210" i="23"/>
  <c r="I210" i="23"/>
  <c r="C210" i="23"/>
  <c r="A210" i="23" s="1"/>
  <c r="B210" i="23"/>
  <c r="AC209" i="23"/>
  <c r="I209" i="23"/>
  <c r="C209" i="23"/>
  <c r="B209" i="23"/>
  <c r="A209" i="23" s="1"/>
  <c r="AC208" i="23"/>
  <c r="I208" i="23"/>
  <c r="C208" i="23"/>
  <c r="B208" i="23"/>
  <c r="A208" i="23"/>
  <c r="AC207" i="23"/>
  <c r="I207" i="23"/>
  <c r="C207" i="23"/>
  <c r="B207" i="23"/>
  <c r="A207" i="23" s="1"/>
  <c r="AC206" i="23"/>
  <c r="I206" i="23"/>
  <c r="C206" i="23"/>
  <c r="B206" i="23"/>
  <c r="A206" i="23" s="1"/>
  <c r="AC205" i="23"/>
  <c r="I205" i="23"/>
  <c r="C205" i="23"/>
  <c r="B205" i="23"/>
  <c r="A205" i="23"/>
  <c r="AC204" i="23"/>
  <c r="I204" i="23"/>
  <c r="C204" i="23"/>
  <c r="B204" i="23"/>
  <c r="A204" i="23"/>
  <c r="AC203" i="23"/>
  <c r="I203" i="23"/>
  <c r="C203" i="23"/>
  <c r="B203" i="23"/>
  <c r="A203" i="23" s="1"/>
  <c r="AC202" i="23"/>
  <c r="I202" i="23"/>
  <c r="C202" i="23"/>
  <c r="B202" i="23"/>
  <c r="A202" i="23" s="1"/>
  <c r="AC201" i="23"/>
  <c r="I201" i="23"/>
  <c r="C201" i="23"/>
  <c r="B201" i="23"/>
  <c r="A201" i="23"/>
  <c r="AC200" i="23"/>
  <c r="I200" i="23"/>
  <c r="C200" i="23"/>
  <c r="B200" i="23"/>
  <c r="A200" i="23"/>
  <c r="AC199" i="23"/>
  <c r="I199" i="23"/>
  <c r="C199" i="23"/>
  <c r="B199" i="23"/>
  <c r="A199" i="23"/>
  <c r="AC198" i="23"/>
  <c r="I198" i="23"/>
  <c r="C198" i="23"/>
  <c r="B198" i="23"/>
  <c r="A198" i="23" s="1"/>
  <c r="AC197" i="23"/>
  <c r="I197" i="23"/>
  <c r="C197" i="23"/>
  <c r="B197" i="23"/>
  <c r="AC196" i="23"/>
  <c r="I196" i="23"/>
  <c r="C196" i="23"/>
  <c r="B196" i="23"/>
  <c r="A196" i="23"/>
  <c r="AC195" i="23"/>
  <c r="I195" i="23"/>
  <c r="C195" i="23"/>
  <c r="B195" i="23"/>
  <c r="A195" i="23"/>
  <c r="AC194" i="23"/>
  <c r="I194" i="23"/>
  <c r="C194" i="23"/>
  <c r="A194" i="23" s="1"/>
  <c r="B194" i="23"/>
  <c r="AC193" i="23"/>
  <c r="I193" i="23"/>
  <c r="C193" i="23"/>
  <c r="B193" i="23"/>
  <c r="A193" i="23" s="1"/>
  <c r="AC192" i="23"/>
  <c r="I192" i="23"/>
  <c r="C192" i="23"/>
  <c r="B192" i="23"/>
  <c r="A192" i="23"/>
  <c r="AC191" i="23"/>
  <c r="I191" i="23"/>
  <c r="C191" i="23"/>
  <c r="B191" i="23"/>
  <c r="A191" i="23" s="1"/>
  <c r="AC190" i="23"/>
  <c r="I190" i="23"/>
  <c r="C190" i="23"/>
  <c r="B190" i="23"/>
  <c r="A190" i="23" s="1"/>
  <c r="AC189" i="23"/>
  <c r="I189" i="23"/>
  <c r="C189" i="23"/>
  <c r="B189" i="23"/>
  <c r="A189" i="23" s="1"/>
  <c r="AC188" i="23"/>
  <c r="I188" i="23"/>
  <c r="C188" i="23"/>
  <c r="A188" i="23" s="1"/>
  <c r="B188" i="23"/>
  <c r="AC187" i="23"/>
  <c r="I187" i="23"/>
  <c r="C187" i="23"/>
  <c r="B187" i="23"/>
  <c r="A187" i="23"/>
  <c r="AC186" i="23"/>
  <c r="I186" i="23"/>
  <c r="C186" i="23"/>
  <c r="B186" i="23"/>
  <c r="A186" i="23" s="1"/>
  <c r="AC185" i="23"/>
  <c r="I185" i="23"/>
  <c r="C185" i="23"/>
  <c r="B185" i="23"/>
  <c r="AC184" i="23"/>
  <c r="I184" i="23"/>
  <c r="C184" i="23"/>
  <c r="B184" i="23"/>
  <c r="A184" i="23" s="1"/>
  <c r="AC183" i="23"/>
  <c r="I183" i="23"/>
  <c r="C183" i="23"/>
  <c r="B183" i="23"/>
  <c r="AC182" i="23"/>
  <c r="I182" i="23"/>
  <c r="C182" i="23"/>
  <c r="B182" i="23"/>
  <c r="A182" i="23" s="1"/>
  <c r="AC181" i="23"/>
  <c r="I181" i="23"/>
  <c r="C181" i="23"/>
  <c r="B181" i="23"/>
  <c r="A181" i="23" s="1"/>
  <c r="AC180" i="23"/>
  <c r="I180" i="23"/>
  <c r="C180" i="23"/>
  <c r="A180" i="23" s="1"/>
  <c r="B180" i="23"/>
  <c r="AC179" i="23"/>
  <c r="I179" i="23"/>
  <c r="C179" i="23"/>
  <c r="B179" i="23"/>
  <c r="A179" i="23"/>
  <c r="AC178" i="23"/>
  <c r="I178" i="23"/>
  <c r="C178" i="23"/>
  <c r="B178" i="23"/>
  <c r="A178" i="23" s="1"/>
  <c r="AC177" i="23"/>
  <c r="I177" i="23"/>
  <c r="C177" i="23"/>
  <c r="B177" i="23"/>
  <c r="A177" i="23" s="1"/>
  <c r="AC176" i="23"/>
  <c r="I176" i="23"/>
  <c r="C176" i="23"/>
  <c r="B176" i="23"/>
  <c r="A176" i="23" s="1"/>
  <c r="AC175" i="23"/>
  <c r="I175" i="23"/>
  <c r="C175" i="23"/>
  <c r="B175" i="23"/>
  <c r="A175" i="23"/>
  <c r="AC174" i="23"/>
  <c r="I174" i="23"/>
  <c r="C174" i="23"/>
  <c r="B174" i="23"/>
  <c r="A174" i="23"/>
  <c r="AC173" i="23"/>
  <c r="I173" i="23"/>
  <c r="C173" i="23"/>
  <c r="B173" i="23"/>
  <c r="AC172" i="23"/>
  <c r="I172" i="23"/>
  <c r="C172" i="23"/>
  <c r="B172" i="23"/>
  <c r="A172" i="23" s="1"/>
  <c r="AC171" i="23"/>
  <c r="I171" i="23"/>
  <c r="C171" i="23"/>
  <c r="B171" i="23"/>
  <c r="A171" i="23"/>
  <c r="AC170" i="23"/>
  <c r="I170" i="23"/>
  <c r="C170" i="23"/>
  <c r="B170" i="23"/>
  <c r="A170" i="23"/>
  <c r="AC169" i="23"/>
  <c r="I169" i="23"/>
  <c r="C169" i="23"/>
  <c r="B169" i="23"/>
  <c r="A169" i="23"/>
  <c r="AC168" i="23"/>
  <c r="I168" i="23"/>
  <c r="C168" i="23"/>
  <c r="A168" i="23" s="1"/>
  <c r="B168" i="23"/>
  <c r="AC167" i="23"/>
  <c r="I167" i="23"/>
  <c r="C167" i="23"/>
  <c r="B167" i="23"/>
  <c r="A167" i="23" s="1"/>
  <c r="AC166" i="23"/>
  <c r="I166" i="23"/>
  <c r="C166" i="23"/>
  <c r="B166" i="23"/>
  <c r="A166" i="23"/>
  <c r="AC165" i="23"/>
  <c r="I165" i="23"/>
  <c r="C165" i="23"/>
  <c r="B165" i="23"/>
  <c r="A165" i="23" s="1"/>
  <c r="AC164" i="23"/>
  <c r="I164" i="23"/>
  <c r="C164" i="23"/>
  <c r="B164" i="23"/>
  <c r="A164" i="23"/>
  <c r="AC163" i="23"/>
  <c r="I163" i="23"/>
  <c r="C163" i="23"/>
  <c r="B163" i="23"/>
  <c r="A163" i="23" s="1"/>
  <c r="AC162" i="23"/>
  <c r="I162" i="23"/>
  <c r="C162" i="23"/>
  <c r="B162" i="23"/>
  <c r="A162" i="23"/>
  <c r="AC161" i="23"/>
  <c r="I161" i="23"/>
  <c r="C161" i="23"/>
  <c r="B161" i="23"/>
  <c r="A161" i="23" s="1"/>
  <c r="AC160" i="23"/>
  <c r="I160" i="23"/>
  <c r="C160" i="23"/>
  <c r="B160" i="23"/>
  <c r="A160" i="23"/>
  <c r="AC159" i="23"/>
  <c r="I159" i="23"/>
  <c r="C159" i="23"/>
  <c r="A159" i="23" s="1"/>
  <c r="B159" i="23"/>
  <c r="AC158" i="23"/>
  <c r="I158" i="23"/>
  <c r="C158" i="23"/>
  <c r="B158" i="23"/>
  <c r="A158" i="23" s="1"/>
  <c r="AC157" i="23"/>
  <c r="I157" i="23"/>
  <c r="C157" i="23"/>
  <c r="B157" i="23"/>
  <c r="A157" i="23"/>
  <c r="AC156" i="23"/>
  <c r="I156" i="23"/>
  <c r="C156" i="23"/>
  <c r="B156" i="23"/>
  <c r="A156" i="23"/>
  <c r="AC155" i="23"/>
  <c r="I155" i="23"/>
  <c r="C155" i="23"/>
  <c r="A155" i="23" s="1"/>
  <c r="B155" i="23"/>
  <c r="AC154" i="23"/>
  <c r="I154" i="23"/>
  <c r="C154" i="23"/>
  <c r="A154" i="23" s="1"/>
  <c r="B154" i="23"/>
  <c r="AC153" i="23"/>
  <c r="I153" i="23"/>
  <c r="C153" i="23"/>
  <c r="B153" i="23"/>
  <c r="A153" i="23"/>
  <c r="AC152" i="23"/>
  <c r="I152" i="23"/>
  <c r="C152" i="23"/>
  <c r="B152" i="23"/>
  <c r="A152" i="23"/>
  <c r="AC151" i="23"/>
  <c r="I151" i="23"/>
  <c r="C151" i="23"/>
  <c r="B151" i="23"/>
  <c r="A151" i="23" s="1"/>
  <c r="AC150" i="23"/>
  <c r="I150" i="23"/>
  <c r="C150" i="23"/>
  <c r="B150" i="23"/>
  <c r="AC149" i="23"/>
  <c r="I149" i="23"/>
  <c r="C149" i="23"/>
  <c r="B149" i="23"/>
  <c r="A149" i="23" s="1"/>
  <c r="AC148" i="23"/>
  <c r="I148" i="23"/>
  <c r="C148" i="23"/>
  <c r="B148" i="23"/>
  <c r="A148" i="23"/>
  <c r="AC147" i="23"/>
  <c r="I147" i="23"/>
  <c r="C147" i="23"/>
  <c r="B147" i="23"/>
  <c r="A147" i="23" s="1"/>
  <c r="AC146" i="23"/>
  <c r="I146" i="23"/>
  <c r="C146" i="23"/>
  <c r="B146" i="23"/>
  <c r="A146" i="23" s="1"/>
  <c r="AC145" i="23"/>
  <c r="I145" i="23"/>
  <c r="C145" i="23"/>
  <c r="B145" i="23"/>
  <c r="A145" i="23" s="1"/>
  <c r="AC144" i="23"/>
  <c r="I144" i="23"/>
  <c r="C144" i="23"/>
  <c r="B144" i="23"/>
  <c r="A144" i="23"/>
  <c r="AC143" i="23"/>
  <c r="I143" i="23"/>
  <c r="C143" i="23"/>
  <c r="B143" i="23"/>
  <c r="A143" i="23"/>
  <c r="AC142" i="23"/>
  <c r="I142" i="23"/>
  <c r="C142" i="23"/>
  <c r="A142" i="23" s="1"/>
  <c r="B142" i="23"/>
  <c r="AC141" i="23"/>
  <c r="I141" i="23"/>
  <c r="C141" i="23"/>
  <c r="B141" i="23"/>
  <c r="AC140" i="23"/>
  <c r="I140" i="23"/>
  <c r="C140" i="23"/>
  <c r="B140" i="23"/>
  <c r="A140" i="23"/>
  <c r="AC139" i="23"/>
  <c r="I139" i="23"/>
  <c r="C139" i="23"/>
  <c r="B139" i="23"/>
  <c r="A139" i="23"/>
  <c r="AC138" i="23"/>
  <c r="I138" i="23"/>
  <c r="C138" i="23"/>
  <c r="B138" i="23"/>
  <c r="A138" i="23" s="1"/>
  <c r="AC137" i="23"/>
  <c r="I137" i="23"/>
  <c r="C137" i="23"/>
  <c r="B137" i="23"/>
  <c r="AC136" i="23"/>
  <c r="I136" i="23"/>
  <c r="C136" i="23"/>
  <c r="B136" i="23"/>
  <c r="A136" i="23" s="1"/>
  <c r="AC135" i="23"/>
  <c r="I135" i="23"/>
  <c r="C135" i="23"/>
  <c r="A135" i="23" s="1"/>
  <c r="B135" i="23"/>
  <c r="AC134" i="23"/>
  <c r="I134" i="23"/>
  <c r="C134" i="23"/>
  <c r="B134" i="23"/>
  <c r="A134" i="23" s="1"/>
  <c r="AC133" i="23"/>
  <c r="I133" i="23"/>
  <c r="C133" i="23"/>
  <c r="B133" i="23"/>
  <c r="A133" i="23"/>
  <c r="AC132" i="23"/>
  <c r="I132" i="23"/>
  <c r="C132" i="23"/>
  <c r="A132" i="23" s="1"/>
  <c r="B132" i="23"/>
  <c r="AC131" i="23"/>
  <c r="I131" i="23"/>
  <c r="C131" i="23"/>
  <c r="B131" i="23"/>
  <c r="A131" i="23"/>
  <c r="AC130" i="23"/>
  <c r="I130" i="23"/>
  <c r="C130" i="23"/>
  <c r="B130" i="23"/>
  <c r="A130" i="23" s="1"/>
  <c r="AC129" i="23"/>
  <c r="I129" i="23"/>
  <c r="C129" i="23"/>
  <c r="B129" i="23"/>
  <c r="AC128" i="23"/>
  <c r="I128" i="23"/>
  <c r="C128" i="23"/>
  <c r="B128" i="23"/>
  <c r="A128" i="23" s="1"/>
  <c r="AC127" i="23"/>
  <c r="I127" i="23"/>
  <c r="C127" i="23"/>
  <c r="B127" i="23"/>
  <c r="A127" i="23"/>
  <c r="AC126" i="23"/>
  <c r="I126" i="23"/>
  <c r="C126" i="23"/>
  <c r="B126" i="23"/>
  <c r="A126" i="23"/>
  <c r="AC125" i="23"/>
  <c r="I125" i="23"/>
  <c r="C125" i="23"/>
  <c r="B125" i="23"/>
  <c r="A125" i="23" s="1"/>
  <c r="AC124" i="23"/>
  <c r="I124" i="23"/>
  <c r="C124" i="23"/>
  <c r="B124" i="23"/>
  <c r="AC123" i="23"/>
  <c r="I123" i="23"/>
  <c r="C123" i="23"/>
  <c r="B123" i="23"/>
  <c r="A123" i="23" s="1"/>
  <c r="AC122" i="23"/>
  <c r="I122" i="23"/>
  <c r="C122" i="23"/>
  <c r="B122" i="23"/>
  <c r="A122" i="23"/>
  <c r="AC121" i="23"/>
  <c r="I121" i="23"/>
  <c r="C121" i="23"/>
  <c r="B121" i="23"/>
  <c r="A121" i="23" s="1"/>
  <c r="AC120" i="23"/>
  <c r="I120" i="23"/>
  <c r="C120" i="23"/>
  <c r="B120" i="23"/>
  <c r="A120" i="23"/>
  <c r="AC119" i="23"/>
  <c r="I119" i="23"/>
  <c r="C119" i="23"/>
  <c r="B119" i="23"/>
  <c r="AC118" i="23"/>
  <c r="I118" i="23"/>
  <c r="C118" i="23"/>
  <c r="B118" i="23"/>
  <c r="A118" i="23"/>
  <c r="AC117" i="23"/>
  <c r="I117" i="23"/>
  <c r="C117" i="23"/>
  <c r="B117" i="23"/>
  <c r="A117" i="23"/>
  <c r="AC116" i="23"/>
  <c r="I116" i="23"/>
  <c r="C116" i="23"/>
  <c r="B116" i="23"/>
  <c r="A116" i="23" s="1"/>
  <c r="AC115" i="23"/>
  <c r="I115" i="23"/>
  <c r="C115" i="23"/>
  <c r="B115" i="23"/>
  <c r="A115" i="23" s="1"/>
  <c r="AC114" i="23"/>
  <c r="I114" i="23"/>
  <c r="C114" i="23"/>
  <c r="B114" i="23"/>
  <c r="A114" i="23"/>
  <c r="AC113" i="23"/>
  <c r="I113" i="23"/>
  <c r="C113" i="23"/>
  <c r="B113" i="23"/>
  <c r="A113" i="23" s="1"/>
  <c r="AC112" i="23"/>
  <c r="I112" i="23"/>
  <c r="C112" i="23"/>
  <c r="B112" i="23"/>
  <c r="A112" i="23" s="1"/>
  <c r="AC111" i="23"/>
  <c r="I111" i="23"/>
  <c r="C111" i="23"/>
  <c r="B111" i="23"/>
  <c r="A111" i="23" s="1"/>
  <c r="AC110" i="23"/>
  <c r="I110" i="23"/>
  <c r="C110" i="23"/>
  <c r="B110" i="23"/>
  <c r="A110" i="23"/>
  <c r="AC109" i="23"/>
  <c r="I109" i="23"/>
  <c r="C109" i="23"/>
  <c r="B109" i="23"/>
  <c r="A109" i="23"/>
  <c r="AC108" i="23"/>
  <c r="I108" i="23"/>
  <c r="C108" i="23"/>
  <c r="B108" i="23"/>
  <c r="A108" i="23"/>
  <c r="AC107" i="23"/>
  <c r="I107" i="23"/>
  <c r="C107" i="23"/>
  <c r="B107" i="23"/>
  <c r="A107" i="23" s="1"/>
  <c r="AC106" i="23"/>
  <c r="I106" i="23"/>
  <c r="C106" i="23"/>
  <c r="B106" i="23"/>
  <c r="A106" i="23" s="1"/>
  <c r="AC105" i="23"/>
  <c r="I105" i="23"/>
  <c r="C105" i="23"/>
  <c r="B105" i="23"/>
  <c r="A105" i="23"/>
  <c r="AC104" i="23"/>
  <c r="I104" i="23"/>
  <c r="C104" i="23"/>
  <c r="B104" i="23"/>
  <c r="A104" i="23"/>
  <c r="AC103" i="23"/>
  <c r="I103" i="23"/>
  <c r="C103" i="23"/>
  <c r="B103" i="23"/>
  <c r="A103" i="23"/>
  <c r="AC102" i="23"/>
  <c r="I102" i="23"/>
  <c r="C102" i="23"/>
  <c r="B102" i="23"/>
  <c r="AC101" i="23"/>
  <c r="I101" i="23"/>
  <c r="C101" i="23"/>
  <c r="B101" i="23"/>
  <c r="AC100" i="23"/>
  <c r="I100" i="23"/>
  <c r="C100" i="23"/>
  <c r="B100" i="23"/>
  <c r="A100" i="23" s="1"/>
  <c r="AC99" i="23"/>
  <c r="I99" i="23"/>
  <c r="C99" i="23"/>
  <c r="B99" i="23"/>
  <c r="A99" i="23"/>
  <c r="AC98" i="23"/>
  <c r="I98" i="23"/>
  <c r="C98" i="23"/>
  <c r="B98" i="23"/>
  <c r="A98" i="23"/>
  <c r="AC97" i="23"/>
  <c r="I97" i="23"/>
  <c r="C97" i="23"/>
  <c r="B97" i="23"/>
  <c r="A97" i="23" s="1"/>
  <c r="AC96" i="23"/>
  <c r="I96" i="23"/>
  <c r="C96" i="23"/>
  <c r="A96" i="23" s="1"/>
  <c r="B96" i="23"/>
  <c r="AC95" i="23"/>
  <c r="I95" i="23"/>
  <c r="C95" i="23"/>
  <c r="B95" i="23"/>
  <c r="A95" i="23" s="1"/>
  <c r="AC94" i="23"/>
  <c r="I94" i="23"/>
  <c r="C94" i="23"/>
  <c r="B94" i="23"/>
  <c r="A94" i="23"/>
  <c r="AC93" i="23"/>
  <c r="I93" i="23"/>
  <c r="C93" i="23"/>
  <c r="B93" i="23"/>
  <c r="A93" i="23"/>
  <c r="AC92" i="23"/>
  <c r="I92" i="23"/>
  <c r="C92" i="23"/>
  <c r="B92" i="23"/>
  <c r="A92" i="23"/>
  <c r="AC91" i="23"/>
  <c r="I91" i="23"/>
  <c r="C91" i="23"/>
  <c r="B91" i="23"/>
  <c r="A91" i="23"/>
  <c r="AC90" i="23"/>
  <c r="I90" i="23"/>
  <c r="C90" i="23"/>
  <c r="B90" i="23"/>
  <c r="AC89" i="23"/>
  <c r="I89" i="23"/>
  <c r="C89" i="23"/>
  <c r="B89" i="23"/>
  <c r="A89" i="23" s="1"/>
  <c r="AC88" i="23"/>
  <c r="I88" i="23"/>
  <c r="C88" i="23"/>
  <c r="B88" i="23"/>
  <c r="A88" i="23" s="1"/>
  <c r="AC87" i="23"/>
  <c r="I87" i="23"/>
  <c r="C87" i="23"/>
  <c r="B87" i="23"/>
  <c r="A87" i="23"/>
  <c r="AC86" i="23"/>
  <c r="I86" i="23"/>
  <c r="C86" i="23"/>
  <c r="B86" i="23"/>
  <c r="A86" i="23" s="1"/>
  <c r="AC85" i="23"/>
  <c r="I85" i="23"/>
  <c r="C85" i="23"/>
  <c r="B85" i="23"/>
  <c r="A85" i="23" s="1"/>
  <c r="AC84" i="23"/>
  <c r="I84" i="23"/>
  <c r="C84" i="23"/>
  <c r="A84" i="23" s="1"/>
  <c r="B84" i="23"/>
  <c r="AC83" i="23"/>
  <c r="I83" i="23"/>
  <c r="C83" i="23"/>
  <c r="A83" i="23" s="1"/>
  <c r="B83" i="23"/>
  <c r="AC82" i="23"/>
  <c r="I82" i="23"/>
  <c r="C82" i="23"/>
  <c r="B82" i="23"/>
  <c r="A82" i="23"/>
  <c r="AC81" i="23"/>
  <c r="I81" i="23"/>
  <c r="C81" i="23"/>
  <c r="B81" i="23"/>
  <c r="A81" i="23"/>
  <c r="AC80" i="23"/>
  <c r="I80" i="23"/>
  <c r="C80" i="23"/>
  <c r="B80" i="23"/>
  <c r="A80" i="23" s="1"/>
  <c r="AC79" i="23"/>
  <c r="I79" i="23"/>
  <c r="C79" i="23"/>
  <c r="B79" i="23"/>
  <c r="A79" i="23"/>
  <c r="AC78" i="23"/>
  <c r="I78" i="23"/>
  <c r="C78" i="23"/>
  <c r="A78" i="23" s="1"/>
  <c r="B78" i="23"/>
  <c r="AC77" i="23"/>
  <c r="I77" i="23"/>
  <c r="C77" i="23"/>
  <c r="B77" i="23"/>
  <c r="AC76" i="23"/>
  <c r="I76" i="23"/>
  <c r="C76" i="23"/>
  <c r="B76" i="23"/>
  <c r="A76" i="23"/>
  <c r="AC75" i="23"/>
  <c r="I75" i="23"/>
  <c r="C75" i="23"/>
  <c r="B75" i="23"/>
  <c r="AC74" i="23"/>
  <c r="I74" i="23"/>
  <c r="C74" i="23"/>
  <c r="B74" i="23"/>
  <c r="A74" i="23"/>
  <c r="AC73" i="23"/>
  <c r="I73" i="23"/>
  <c r="C73" i="23"/>
  <c r="B73" i="23"/>
  <c r="A73" i="23" s="1"/>
  <c r="AC72" i="23"/>
  <c r="I72" i="23"/>
  <c r="C72" i="23"/>
  <c r="A72" i="23" s="1"/>
  <c r="B72" i="23"/>
  <c r="AC71" i="23"/>
  <c r="I71" i="23"/>
  <c r="C71" i="23"/>
  <c r="B71" i="23"/>
  <c r="A71" i="23" s="1"/>
  <c r="AC70" i="23"/>
  <c r="I70" i="23"/>
  <c r="C70" i="23"/>
  <c r="B70" i="23"/>
  <c r="A70" i="23"/>
  <c r="AC69" i="23"/>
  <c r="I69" i="23"/>
  <c r="C69" i="23"/>
  <c r="B69" i="23"/>
  <c r="A69" i="23"/>
  <c r="AC68" i="23"/>
  <c r="I68" i="23"/>
  <c r="C68" i="23"/>
  <c r="B68" i="23"/>
  <c r="AC67" i="23"/>
  <c r="I67" i="23"/>
  <c r="C67" i="23"/>
  <c r="B67" i="23"/>
  <c r="A67" i="23" s="1"/>
  <c r="AC66" i="23"/>
  <c r="I66" i="23"/>
  <c r="C66" i="23"/>
  <c r="B66" i="23"/>
  <c r="A66" i="23"/>
  <c r="AC65" i="23"/>
  <c r="I65" i="23"/>
  <c r="C65" i="23"/>
  <c r="B65" i="23"/>
  <c r="A65" i="23" s="1"/>
  <c r="AC64" i="23"/>
  <c r="I64" i="23"/>
  <c r="C64" i="23"/>
  <c r="B64" i="23"/>
  <c r="A64" i="23"/>
  <c r="AC63" i="23"/>
  <c r="I63" i="23"/>
  <c r="C63" i="23"/>
  <c r="B63" i="23"/>
  <c r="AC62" i="23"/>
  <c r="I62" i="23"/>
  <c r="C62" i="23"/>
  <c r="B62" i="23"/>
  <c r="AC61" i="23"/>
  <c r="I61" i="23"/>
  <c r="C61" i="23"/>
  <c r="B61" i="23"/>
  <c r="A61" i="23" s="1"/>
  <c r="AC60" i="23"/>
  <c r="I60" i="23"/>
  <c r="C60" i="23"/>
  <c r="B60" i="23"/>
  <c r="A60" i="23"/>
  <c r="AC59" i="23"/>
  <c r="I59" i="23"/>
  <c r="C59" i="23"/>
  <c r="B59" i="23"/>
  <c r="A59" i="23" s="1"/>
  <c r="AC58" i="23"/>
  <c r="I58" i="23"/>
  <c r="C58" i="23"/>
  <c r="B58" i="23"/>
  <c r="A58" i="23" s="1"/>
  <c r="AC57" i="23"/>
  <c r="I57" i="23"/>
  <c r="C57" i="23"/>
  <c r="B57" i="23"/>
  <c r="A57" i="23"/>
  <c r="AC56" i="23"/>
  <c r="I56" i="23"/>
  <c r="C56" i="23"/>
  <c r="B56" i="23"/>
  <c r="A56" i="23"/>
  <c r="AC55" i="23"/>
  <c r="I55" i="23"/>
  <c r="C55" i="23"/>
  <c r="B55" i="23"/>
  <c r="A55" i="23" s="1"/>
  <c r="AC54" i="23"/>
  <c r="I54" i="23"/>
  <c r="C54" i="23"/>
  <c r="B54" i="23"/>
  <c r="A54" i="23" s="1"/>
  <c r="AC53" i="23"/>
  <c r="I53" i="23"/>
  <c r="C53" i="23"/>
  <c r="B53" i="23"/>
  <c r="AC52" i="23"/>
  <c r="I52" i="23"/>
  <c r="C52" i="23"/>
  <c r="B52" i="23"/>
  <c r="A52" i="23"/>
  <c r="AC51" i="23"/>
  <c r="I51" i="23"/>
  <c r="C51" i="23"/>
  <c r="B51" i="23"/>
  <c r="A51" i="23"/>
  <c r="AC50" i="23"/>
  <c r="I50" i="23"/>
  <c r="C50" i="23"/>
  <c r="B50" i="23"/>
  <c r="A50" i="23" s="1"/>
  <c r="AC49" i="23"/>
  <c r="I49" i="23"/>
  <c r="C49" i="23"/>
  <c r="B49" i="23"/>
  <c r="A49" i="23" s="1"/>
  <c r="AC48" i="23"/>
  <c r="I48" i="23"/>
  <c r="C48" i="23"/>
  <c r="B48" i="23"/>
  <c r="A48" i="23"/>
  <c r="AC47" i="23"/>
  <c r="I47" i="23"/>
  <c r="C47" i="23"/>
  <c r="B47" i="23"/>
  <c r="A47" i="23"/>
  <c r="AC46" i="23"/>
  <c r="I46" i="23"/>
  <c r="C46" i="23"/>
  <c r="B46" i="23"/>
  <c r="A46" i="23" s="1"/>
  <c r="AC45" i="23"/>
  <c r="I45" i="23"/>
  <c r="C45" i="23"/>
  <c r="B45" i="23"/>
  <c r="A45" i="23" s="1"/>
  <c r="AC44" i="23"/>
  <c r="I44" i="23"/>
  <c r="C44" i="23"/>
  <c r="B44" i="23"/>
  <c r="A44" i="23"/>
  <c r="I43" i="23"/>
  <c r="I42" i="23"/>
  <c r="I41" i="23"/>
  <c r="I40" i="23"/>
  <c r="I39" i="23"/>
  <c r="I38" i="23"/>
  <c r="I37" i="23"/>
  <c r="I36" i="23"/>
  <c r="I35" i="23"/>
  <c r="I34" i="23"/>
  <c r="I33" i="23"/>
  <c r="C33" i="23"/>
  <c r="C34" i="23" s="1"/>
  <c r="C35" i="23" s="1"/>
  <c r="C36" i="23" s="1"/>
  <c r="C37" i="23" s="1"/>
  <c r="C38" i="23" s="1"/>
  <c r="C39" i="23" s="1"/>
  <c r="C40" i="23" s="1"/>
  <c r="C41" i="23" s="1"/>
  <c r="C42" i="23" s="1"/>
  <c r="C43" i="23" s="1"/>
  <c r="I32" i="23"/>
  <c r="C32" i="23"/>
  <c r="I31" i="23"/>
  <c r="A31" i="23"/>
  <c r="H9" i="23"/>
  <c r="G9" i="23"/>
  <c r="F9" i="23"/>
  <c r="D9" i="23"/>
  <c r="C9" i="23"/>
  <c r="BQ4" i="23"/>
  <c r="G26" i="22"/>
  <c r="E26" i="22"/>
  <c r="B25" i="22"/>
  <c r="B24" i="22"/>
  <c r="B23" i="22"/>
  <c r="B22" i="22"/>
  <c r="B21" i="22"/>
  <c r="B20" i="22"/>
  <c r="B19" i="22"/>
  <c r="B18" i="22"/>
  <c r="B17" i="22"/>
  <c r="B16" i="22"/>
  <c r="B15" i="22"/>
  <c r="B14" i="22"/>
  <c r="B13" i="22"/>
  <c r="B12" i="22"/>
  <c r="B11" i="22"/>
  <c r="B10" i="22"/>
  <c r="H8" i="22"/>
  <c r="H7" i="22"/>
  <c r="N7" i="22" s="1"/>
  <c r="S7" i="22" s="1"/>
  <c r="X7" i="22" s="1"/>
  <c r="AC7" i="22" s="1"/>
  <c r="AH7" i="22" s="1"/>
  <c r="AM7" i="22" s="1"/>
  <c r="AR7" i="22" s="1"/>
  <c r="AW7" i="22" s="1"/>
  <c r="BB7" i="22" s="1"/>
  <c r="BG7" i="22" s="1"/>
  <c r="BL7" i="22" s="1"/>
  <c r="BQ7" i="22" s="1"/>
  <c r="BV7" i="22" s="1"/>
  <c r="CA7" i="22" s="1"/>
  <c r="CF7" i="22" s="1"/>
  <c r="CK7" i="22" s="1"/>
  <c r="CP7" i="22" s="1"/>
  <c r="CU7" i="22" s="1"/>
  <c r="CZ7" i="22" s="1"/>
  <c r="BP4" i="22"/>
  <c r="G26" i="21"/>
  <c r="E26" i="21"/>
  <c r="H8" i="21"/>
  <c r="G26" i="20"/>
  <c r="E26" i="20"/>
  <c r="B25" i="20"/>
  <c r="B24" i="20"/>
  <c r="B23" i="20"/>
  <c r="B22" i="20"/>
  <c r="B11" i="20"/>
  <c r="B12" i="20" s="1"/>
  <c r="B13" i="20" s="1"/>
  <c r="B14" i="20" s="1"/>
  <c r="B15" i="20" s="1"/>
  <c r="B16" i="20" s="1"/>
  <c r="B17" i="20" s="1"/>
  <c r="B18" i="20" s="1"/>
  <c r="B19" i="20" s="1"/>
  <c r="B20" i="20" s="1"/>
  <c r="B21" i="20" s="1"/>
  <c r="B10" i="20"/>
  <c r="BZ4" i="20"/>
  <c r="H33" i="19"/>
  <c r="F33" i="19"/>
  <c r="H32" i="19"/>
  <c r="F32" i="19"/>
  <c r="H31" i="19"/>
  <c r="F31" i="19"/>
  <c r="H30" i="19"/>
  <c r="F30" i="19"/>
  <c r="H29" i="19"/>
  <c r="F29" i="19"/>
  <c r="H28" i="19"/>
  <c r="F28" i="19"/>
  <c r="F4" i="19"/>
  <c r="F11" i="19" s="1"/>
  <c r="C13" i="19" s="1"/>
  <c r="G13" i="19" s="1"/>
  <c r="C15" i="19" s="1"/>
  <c r="E19" i="18"/>
  <c r="E18" i="18"/>
  <c r="E17" i="18"/>
  <c r="E16" i="18"/>
  <c r="E15" i="18"/>
  <c r="E14" i="18"/>
  <c r="E13" i="18"/>
  <c r="E12" i="18"/>
  <c r="E11" i="18"/>
  <c r="F27" i="19" l="1"/>
  <c r="H27" i="19" s="1"/>
  <c r="AW4" i="24"/>
  <c r="CA4" i="24" s="1"/>
  <c r="F26" i="19"/>
  <c r="H26" i="19" s="1"/>
  <c r="F25" i="19"/>
  <c r="H25" i="19" s="1"/>
  <c r="AW4" i="23"/>
  <c r="CA4" i="23" s="1"/>
  <c r="AV4" i="22"/>
  <c r="I15" i="19"/>
  <c r="F17" i="19" s="1"/>
  <c r="DI21" i="22"/>
  <c r="DG19" i="22"/>
  <c r="DH14" i="22"/>
  <c r="DI25" i="22"/>
  <c r="DH20" i="22"/>
  <c r="DH15" i="22"/>
  <c r="DH10" i="22"/>
  <c r="DH25" i="22"/>
  <c r="DG20" i="22"/>
  <c r="DI17" i="22"/>
  <c r="DG15" i="22"/>
  <c r="DI12" i="22"/>
  <c r="DG10" i="22"/>
  <c r="DI23" i="22"/>
  <c r="DH9" i="22"/>
  <c r="DH23" i="22"/>
  <c r="DI20" i="22"/>
  <c r="DH17" i="22"/>
  <c r="DI14" i="22"/>
  <c r="DI11" i="22"/>
  <c r="DG9" i="22"/>
  <c r="DG11" i="22"/>
  <c r="DG23" i="22"/>
  <c r="DG17" i="22"/>
  <c r="DG14" i="22"/>
  <c r="DH11" i="22"/>
  <c r="DG25" i="22"/>
  <c r="DH22" i="22"/>
  <c r="DH19" i="22"/>
  <c r="DI16" i="22"/>
  <c r="DI13" i="22"/>
  <c r="DH21" i="22"/>
  <c r="DI9" i="22"/>
  <c r="DG21" i="22"/>
  <c r="DG12" i="22"/>
  <c r="DI18" i="22"/>
  <c r="DI10" i="22"/>
  <c r="DH13" i="22"/>
  <c r="DG13" i="22"/>
  <c r="DJ9" i="22"/>
  <c r="DJ10" i="22" s="1"/>
  <c r="DH16" i="22"/>
  <c r="DH12" i="22"/>
  <c r="DI24" i="22"/>
  <c r="DG16" i="22"/>
  <c r="DH24" i="22"/>
  <c r="DH18" i="22"/>
  <c r="DG24" i="22"/>
  <c r="DI19" i="22"/>
  <c r="DI15" i="22"/>
  <c r="DI22" i="22"/>
  <c r="DG22" i="22"/>
  <c r="DG18" i="22"/>
  <c r="A63" i="23"/>
  <c r="A119" i="23"/>
  <c r="A183" i="23"/>
  <c r="A280" i="23"/>
  <c r="A291" i="23"/>
  <c r="A371" i="23"/>
  <c r="A568" i="23"/>
  <c r="A684" i="23"/>
  <c r="A739" i="23"/>
  <c r="A245" i="24"/>
  <c r="A605" i="24"/>
  <c r="A622" i="24"/>
  <c r="H7" i="20"/>
  <c r="N7" i="20"/>
  <c r="A337" i="23"/>
  <c r="A356" i="23"/>
  <c r="A429" i="23"/>
  <c r="A625" i="23"/>
  <c r="A734" i="23"/>
  <c r="A581" i="24"/>
  <c r="H8" i="20"/>
  <c r="S7" i="20"/>
  <c r="X7" i="20" s="1"/>
  <c r="AC7" i="20" s="1"/>
  <c r="AH7" i="20" s="1"/>
  <c r="AM7" i="20" s="1"/>
  <c r="AR7" i="20" s="1"/>
  <c r="AW7" i="20" s="1"/>
  <c r="BB7" i="20" s="1"/>
  <c r="BG7" i="20" s="1"/>
  <c r="BL7" i="20" s="1"/>
  <c r="BQ7" i="20" s="1"/>
  <c r="BV7" i="20" s="1"/>
  <c r="CA7" i="20" s="1"/>
  <c r="CF7" i="20" s="1"/>
  <c r="CK7" i="20" s="1"/>
  <c r="CP7" i="20" s="1"/>
  <c r="CU7" i="20" s="1"/>
  <c r="CZ7" i="20" s="1"/>
  <c r="A102" i="23"/>
  <c r="A729" i="23"/>
  <c r="A63" i="24"/>
  <c r="A77" i="23"/>
  <c r="A90" i="23"/>
  <c r="A141" i="23"/>
  <c r="A260" i="23"/>
  <c r="A344" i="23"/>
  <c r="A404" i="23"/>
  <c r="A488" i="23"/>
  <c r="A548" i="23"/>
  <c r="A676" i="23"/>
  <c r="A78" i="24"/>
  <c r="A121" i="24"/>
  <c r="A164" i="24"/>
  <c r="A284" i="24"/>
  <c r="A560" i="24"/>
  <c r="A740" i="24"/>
  <c r="A62" i="23"/>
  <c r="A75" i="23"/>
  <c r="A129" i="23"/>
  <c r="A237" i="23"/>
  <c r="A318" i="23"/>
  <c r="A381" i="23"/>
  <c r="A462" i="23"/>
  <c r="A525" i="23"/>
  <c r="A606" i="23"/>
  <c r="A643" i="23"/>
  <c r="A696" i="23"/>
  <c r="A143" i="24"/>
  <c r="A222" i="24"/>
  <c r="A282" i="24"/>
  <c r="A394" i="24"/>
  <c r="A514" i="24"/>
  <c r="A738" i="24"/>
  <c r="A749" i="24"/>
  <c r="E22" i="18"/>
  <c r="F15" i="18" s="1"/>
  <c r="F11" i="18"/>
  <c r="A68" i="23"/>
  <c r="A124" i="23"/>
  <c r="A137" i="23"/>
  <c r="A150" i="23"/>
  <c r="A173" i="23"/>
  <c r="A232" i="23"/>
  <c r="A279" i="23"/>
  <c r="A376" i="23"/>
  <c r="A520" i="23"/>
  <c r="A664" i="23"/>
  <c r="A691" i="23"/>
  <c r="A68" i="24"/>
  <c r="A92" i="24"/>
  <c r="A323" i="24"/>
  <c r="A449" i="24"/>
  <c r="A627" i="24"/>
  <c r="A101" i="23"/>
  <c r="A236" i="23"/>
  <c r="A284" i="23"/>
  <c r="A332" i="23"/>
  <c r="A380" i="23"/>
  <c r="A428" i="23"/>
  <c r="A476" i="23"/>
  <c r="A524" i="23"/>
  <c r="A572" i="23"/>
  <c r="A620" i="23"/>
  <c r="A702" i="23"/>
  <c r="A149" i="24"/>
  <c r="A250" i="24"/>
  <c r="A365" i="24"/>
  <c r="A509" i="24"/>
  <c r="A776" i="24"/>
  <c r="A53" i="23"/>
  <c r="A197" i="23"/>
  <c r="A219" i="23"/>
  <c r="A267" i="23"/>
  <c r="A659" i="23"/>
  <c r="A726" i="23"/>
  <c r="A768" i="23"/>
  <c r="A97" i="24"/>
  <c r="A113" i="24"/>
  <c r="A193" i="24"/>
  <c r="A251" i="24"/>
  <c r="A320" i="24"/>
  <c r="A337" i="24"/>
  <c r="A491" i="24"/>
  <c r="A185" i="23"/>
  <c r="A786" i="23"/>
  <c r="A44" i="24"/>
  <c r="A209" i="24"/>
  <c r="A315" i="24"/>
  <c r="A353" i="24"/>
  <c r="A419" i="24"/>
  <c r="A433" i="24"/>
  <c r="A632" i="24"/>
  <c r="A59" i="24"/>
  <c r="A145" i="24"/>
  <c r="A236" i="24"/>
  <c r="A317" i="24"/>
  <c r="A437" i="24"/>
  <c r="A497" i="24"/>
  <c r="A545" i="24"/>
  <c r="A569" i="24"/>
  <c r="A341" i="24"/>
  <c r="A401" i="24"/>
  <c r="A654" i="23"/>
  <c r="A738" i="23"/>
  <c r="A808" i="23"/>
  <c r="H10" i="24"/>
  <c r="D10" i="24"/>
  <c r="A65" i="24"/>
  <c r="A135" i="24"/>
  <c r="A203" i="24"/>
  <c r="A289" i="24"/>
  <c r="A380" i="24"/>
  <c r="A461" i="24"/>
  <c r="A591" i="24"/>
  <c r="A699" i="24"/>
  <c r="A807" i="24"/>
  <c r="A41" i="24"/>
  <c r="F10" i="24" s="1"/>
  <c r="A89" i="24"/>
  <c r="A137" i="24"/>
  <c r="A185" i="24"/>
  <c r="A233" i="24"/>
  <c r="A281" i="24"/>
  <c r="A329" i="24"/>
  <c r="A377" i="24"/>
  <c r="A425" i="24"/>
  <c r="A473" i="24"/>
  <c r="A521" i="24"/>
  <c r="A557" i="24"/>
  <c r="A593" i="24"/>
  <c r="A629" i="24"/>
  <c r="A665" i="24"/>
  <c r="A701" i="24"/>
  <c r="A737" i="24"/>
  <c r="A773" i="24"/>
  <c r="A809" i="24"/>
  <c r="AI7" i="29"/>
  <c r="AI31" i="29" s="1"/>
  <c r="DH24" i="20" l="1"/>
  <c r="DH16" i="20"/>
  <c r="DI15" i="20"/>
  <c r="DH20" i="20"/>
  <c r="DG15" i="20"/>
  <c r="DI23" i="20"/>
  <c r="DI10" i="20"/>
  <c r="DI24" i="20"/>
  <c r="DI16" i="20"/>
  <c r="DH11" i="20"/>
  <c r="DG11" i="20"/>
  <c r="DI20" i="20"/>
  <c r="DH12" i="20"/>
  <c r="DI22" i="20"/>
  <c r="DI19" i="20"/>
  <c r="DI12" i="20"/>
  <c r="DG23" i="20"/>
  <c r="DH17" i="20"/>
  <c r="DG20" i="20"/>
  <c r="DH14" i="20"/>
  <c r="DH21" i="20"/>
  <c r="DH9" i="20"/>
  <c r="DG22" i="20"/>
  <c r="DI21" i="20"/>
  <c r="DH15" i="20"/>
  <c r="DI9" i="20"/>
  <c r="DG24" i="20"/>
  <c r="DG21" i="20"/>
  <c r="DH10" i="20"/>
  <c r="DI25" i="20"/>
  <c r="DG18" i="20"/>
  <c r="DG14" i="20"/>
  <c r="DJ9" i="20"/>
  <c r="DJ10" i="20" s="1"/>
  <c r="DI17" i="20"/>
  <c r="DG25" i="20"/>
  <c r="DG19" i="20"/>
  <c r="DI11" i="20"/>
  <c r="DH19" i="20"/>
  <c r="DH22" i="20"/>
  <c r="DG16" i="20"/>
  <c r="DH23" i="20"/>
  <c r="DG9" i="20"/>
  <c r="DG17" i="20"/>
  <c r="DG13" i="20"/>
  <c r="DH18" i="20"/>
  <c r="DG12" i="20"/>
  <c r="DI13" i="20"/>
  <c r="DI14" i="20"/>
  <c r="DG10" i="20"/>
  <c r="DH13" i="20"/>
  <c r="DH25" i="20"/>
  <c r="DI18" i="20"/>
  <c r="G10" i="24"/>
  <c r="DI10" i="24" s="1"/>
  <c r="C10" i="24"/>
  <c r="DF10" i="22"/>
  <c r="DF11" i="22" s="1"/>
  <c r="DF12" i="22" s="1"/>
  <c r="DF13" i="22" s="1"/>
  <c r="DF14" i="22" s="1"/>
  <c r="DF15" i="22" s="1"/>
  <c r="DF16" i="22" s="1"/>
  <c r="DF17" i="22" s="1"/>
  <c r="DF18" i="22" s="1"/>
  <c r="DF19" i="22" s="1"/>
  <c r="DF20" i="22" s="1"/>
  <c r="DF21" i="22" s="1"/>
  <c r="DF22" i="22" s="1"/>
  <c r="DF23" i="22" s="1"/>
  <c r="DF24" i="22" s="1"/>
  <c r="DF25" i="22" s="1"/>
  <c r="DJ9" i="23"/>
  <c r="DI9" i="23"/>
  <c r="DH9" i="23"/>
  <c r="I7" i="23"/>
  <c r="O7" i="23" s="1"/>
  <c r="T7" i="23" s="1"/>
  <c r="Y7" i="23" s="1"/>
  <c r="AD7" i="23" s="1"/>
  <c r="AI7" i="23" s="1"/>
  <c r="AN7" i="23" s="1"/>
  <c r="AS7" i="23" s="1"/>
  <c r="AX7" i="23" s="1"/>
  <c r="BC7" i="23" s="1"/>
  <c r="BH7" i="23" s="1"/>
  <c r="BM7" i="23" s="1"/>
  <c r="BR7" i="23" s="1"/>
  <c r="BW7" i="23" s="1"/>
  <c r="CB7" i="23" s="1"/>
  <c r="CG7" i="23" s="1"/>
  <c r="CL7" i="23" s="1"/>
  <c r="CQ7" i="23" s="1"/>
  <c r="CV7" i="23" s="1"/>
  <c r="DA7" i="23" s="1"/>
  <c r="AC28" i="23"/>
  <c r="DK9" i="23"/>
  <c r="DK10" i="23" s="1"/>
  <c r="I8" i="23"/>
  <c r="F22" i="18"/>
  <c r="AC28" i="24"/>
  <c r="AC31" i="24" s="1"/>
  <c r="DI9" i="24"/>
  <c r="O7" i="24"/>
  <c r="DH10" i="24"/>
  <c r="I8" i="24"/>
  <c r="T7" i="24"/>
  <c r="Y7" i="24" s="1"/>
  <c r="AD7" i="24" s="1"/>
  <c r="AI7" i="24" s="1"/>
  <c r="AN7" i="24" s="1"/>
  <c r="AS7" i="24" s="1"/>
  <c r="AX7" i="24" s="1"/>
  <c r="BC7" i="24" s="1"/>
  <c r="BH7" i="24" s="1"/>
  <c r="BM7" i="24" s="1"/>
  <c r="BR7" i="24" s="1"/>
  <c r="BW7" i="24" s="1"/>
  <c r="CB7" i="24" s="1"/>
  <c r="CG7" i="24" s="1"/>
  <c r="CL7" i="24" s="1"/>
  <c r="CQ7" i="24" s="1"/>
  <c r="CV7" i="24" s="1"/>
  <c r="DA7" i="24" s="1"/>
  <c r="I7" i="24"/>
  <c r="DJ10" i="24"/>
  <c r="DK9" i="24"/>
  <c r="DK10" i="24" s="1"/>
  <c r="DH9" i="24"/>
  <c r="DJ9" i="24"/>
  <c r="F14" i="18"/>
  <c r="F17" i="18"/>
  <c r="J6" i="18"/>
  <c r="F18" i="18"/>
  <c r="I6" i="18"/>
  <c r="F13" i="18"/>
  <c r="F16" i="18"/>
  <c r="F19" i="18"/>
  <c r="F12" i="18"/>
  <c r="G11" i="24" l="1"/>
  <c r="DI11" i="24" s="1"/>
  <c r="D11" i="24"/>
  <c r="F11" i="24"/>
  <c r="C11" i="24"/>
  <c r="H11" i="24"/>
  <c r="DF10" i="20"/>
  <c r="DF11" i="20" s="1"/>
  <c r="DF12" i="20" s="1"/>
  <c r="DF13" i="20" s="1"/>
  <c r="DF14" i="20" s="1"/>
  <c r="DF15" i="20" s="1"/>
  <c r="DF16" i="20" s="1"/>
  <c r="DF17" i="20" s="1"/>
  <c r="DF18" i="20" s="1"/>
  <c r="DF19" i="20" s="1"/>
  <c r="DF20" i="20" s="1"/>
  <c r="DF21" i="20" s="1"/>
  <c r="DF22" i="20" s="1"/>
  <c r="DF23" i="20" s="1"/>
  <c r="DF24" i="20" s="1"/>
  <c r="DF25" i="20" s="1"/>
  <c r="AC31" i="23"/>
  <c r="AC32" i="23" s="1"/>
  <c r="DG10" i="24"/>
  <c r="B32" i="23" l="1"/>
  <c r="A32" i="23" s="1"/>
  <c r="AC33" i="23"/>
  <c r="DG11" i="24"/>
  <c r="DG12" i="24" s="1"/>
  <c r="DJ11" i="24"/>
  <c r="H12" i="24"/>
  <c r="DJ12" i="24" s="1"/>
  <c r="G12" i="24"/>
  <c r="DI12" i="24" s="1"/>
  <c r="F12" i="24"/>
  <c r="DH12" i="24" s="1"/>
  <c r="C12" i="24"/>
  <c r="D12" i="24"/>
  <c r="DH11" i="24"/>
  <c r="B33" i="23" l="1"/>
  <c r="A33" i="23" s="1"/>
  <c r="AC34" i="23"/>
  <c r="G10" i="23"/>
  <c r="DI10" i="23" s="1"/>
  <c r="D10" i="23"/>
  <c r="C10" i="23"/>
  <c r="F10" i="23"/>
  <c r="H10" i="23"/>
  <c r="C13" i="24"/>
  <c r="H13" i="24"/>
  <c r="DJ13" i="24" s="1"/>
  <c r="G13" i="24"/>
  <c r="DI13" i="24" s="1"/>
  <c r="F13" i="24"/>
  <c r="DH13" i="24" s="1"/>
  <c r="DG13" i="24" s="1"/>
  <c r="D13" i="24"/>
  <c r="G14" i="24" l="1"/>
  <c r="DI14" i="24" s="1"/>
  <c r="C14" i="24"/>
  <c r="H14" i="24"/>
  <c r="DJ14" i="24" s="1"/>
  <c r="F14" i="24"/>
  <c r="DH14" i="24" s="1"/>
  <c r="DG14" i="24" s="1"/>
  <c r="D14" i="24"/>
  <c r="DH10" i="23"/>
  <c r="DG10" i="23" s="1"/>
  <c r="H11" i="23"/>
  <c r="DJ11" i="23" s="1"/>
  <c r="G11" i="23"/>
  <c r="DI11" i="23" s="1"/>
  <c r="F11" i="23"/>
  <c r="DH11" i="23" s="1"/>
  <c r="C11" i="23"/>
  <c r="D11" i="23"/>
  <c r="DJ10" i="23"/>
  <c r="B34" i="23"/>
  <c r="A34" i="23" s="1"/>
  <c r="AC35" i="23"/>
  <c r="DG11" i="23" l="1"/>
  <c r="H12" i="23"/>
  <c r="DJ12" i="23" s="1"/>
  <c r="C12" i="23"/>
  <c r="G12" i="23"/>
  <c r="DI12" i="23" s="1"/>
  <c r="F12" i="23"/>
  <c r="DH12" i="23" s="1"/>
  <c r="D12" i="23"/>
  <c r="B35" i="23"/>
  <c r="A35" i="23" s="1"/>
  <c r="AC36" i="23"/>
  <c r="G15" i="24"/>
  <c r="DI15" i="24" s="1"/>
  <c r="F15" i="24"/>
  <c r="DH15" i="24" s="1"/>
  <c r="DG15" i="24" s="1"/>
  <c r="C15" i="24"/>
  <c r="H15" i="24"/>
  <c r="DJ15" i="24" s="1"/>
  <c r="D15" i="24"/>
  <c r="B36" i="23" l="1"/>
  <c r="A36" i="23" s="1"/>
  <c r="AC37" i="23"/>
  <c r="C13" i="23"/>
  <c r="G13" i="23"/>
  <c r="DI13" i="23" s="1"/>
  <c r="F13" i="23"/>
  <c r="DH13" i="23" s="1"/>
  <c r="D13" i="23"/>
  <c r="H13" i="23"/>
  <c r="DG12" i="23"/>
  <c r="C16" i="24"/>
  <c r="H16" i="24"/>
  <c r="DJ16" i="24" s="1"/>
  <c r="F16" i="24"/>
  <c r="DH16" i="24" s="1"/>
  <c r="DG16" i="24" s="1"/>
  <c r="G16" i="24"/>
  <c r="DI16" i="24" s="1"/>
  <c r="D16" i="24"/>
  <c r="C17" i="24" l="1"/>
  <c r="H17" i="24"/>
  <c r="DJ17" i="24" s="1"/>
  <c r="G17" i="24"/>
  <c r="DI17" i="24" s="1"/>
  <c r="F17" i="24"/>
  <c r="DH17" i="24" s="1"/>
  <c r="DG17" i="24" s="1"/>
  <c r="D17" i="24"/>
  <c r="DJ13" i="23"/>
  <c r="DG13" i="23" s="1"/>
  <c r="DG14" i="23" s="1"/>
  <c r="G14" i="23"/>
  <c r="DI14" i="23" s="1"/>
  <c r="H14" i="23"/>
  <c r="DJ14" i="23" s="1"/>
  <c r="F14" i="23"/>
  <c r="DH14" i="23" s="1"/>
  <c r="C14" i="23"/>
  <c r="D14" i="23"/>
  <c r="B37" i="23"/>
  <c r="A37" i="23" s="1"/>
  <c r="AC38" i="23"/>
  <c r="B38" i="23" l="1"/>
  <c r="A38" i="23" s="1"/>
  <c r="AC39" i="23"/>
  <c r="G18" i="24"/>
  <c r="DI18" i="24" s="1"/>
  <c r="C18" i="24"/>
  <c r="F18" i="24"/>
  <c r="DH18" i="24" s="1"/>
  <c r="DG18" i="24" s="1"/>
  <c r="D18" i="24"/>
  <c r="H18" i="24"/>
  <c r="DJ18" i="24" s="1"/>
  <c r="F15" i="23"/>
  <c r="DH15" i="23" s="1"/>
  <c r="DG15" i="23" s="1"/>
  <c r="D15" i="23"/>
  <c r="C15" i="23"/>
  <c r="G15" i="23"/>
  <c r="DI15" i="23" s="1"/>
  <c r="H15" i="23"/>
  <c r="DJ15" i="23" s="1"/>
  <c r="G16" i="23" l="1"/>
  <c r="DI16" i="23" s="1"/>
  <c r="D16" i="23"/>
  <c r="H16" i="23"/>
  <c r="DJ16" i="23" s="1"/>
  <c r="F16" i="23"/>
  <c r="DH16" i="23" s="1"/>
  <c r="DG16" i="23" s="1"/>
  <c r="C16" i="23"/>
  <c r="G19" i="24"/>
  <c r="DI19" i="24" s="1"/>
  <c r="D19" i="24"/>
  <c r="C19" i="24"/>
  <c r="H19" i="24"/>
  <c r="DJ19" i="24" s="1"/>
  <c r="F19" i="24"/>
  <c r="DH19" i="24" s="1"/>
  <c r="DG19" i="24" s="1"/>
  <c r="B39" i="23"/>
  <c r="A39" i="23" s="1"/>
  <c r="AC40" i="23"/>
  <c r="G20" i="24" l="1"/>
  <c r="DI20" i="24" s="1"/>
  <c r="D20" i="24"/>
  <c r="C20" i="24"/>
  <c r="H20" i="24"/>
  <c r="DJ20" i="24" s="1"/>
  <c r="F20" i="24"/>
  <c r="DH20" i="24" s="1"/>
  <c r="DG20" i="24" s="1"/>
  <c r="C17" i="23"/>
  <c r="G17" i="23"/>
  <c r="DI17" i="23" s="1"/>
  <c r="F17" i="23"/>
  <c r="DH17" i="23" s="1"/>
  <c r="DG17" i="23" s="1"/>
  <c r="D17" i="23"/>
  <c r="H17" i="23"/>
  <c r="DJ17" i="23" s="1"/>
  <c r="B40" i="23"/>
  <c r="A40" i="23" s="1"/>
  <c r="AC41" i="23"/>
  <c r="C21" i="24" l="1"/>
  <c r="D21" i="24"/>
  <c r="G21" i="24"/>
  <c r="DI21" i="24" s="1"/>
  <c r="F21" i="24"/>
  <c r="DH21" i="24" s="1"/>
  <c r="DG21" i="24" s="1"/>
  <c r="H21" i="24"/>
  <c r="DJ21" i="24" s="1"/>
  <c r="B41" i="23"/>
  <c r="A41" i="23" s="1"/>
  <c r="AC42" i="23"/>
  <c r="G22" i="24" l="1"/>
  <c r="DI22" i="24" s="1"/>
  <c r="F22" i="24"/>
  <c r="DH22" i="24" s="1"/>
  <c r="DG22" i="24" s="1"/>
  <c r="C22" i="24"/>
  <c r="H22" i="24"/>
  <c r="DJ22" i="24" s="1"/>
  <c r="D22" i="24"/>
  <c r="B42" i="23"/>
  <c r="A42" i="23" s="1"/>
  <c r="AC43" i="23"/>
  <c r="B43" i="23" s="1"/>
  <c r="A43" i="23" s="1"/>
  <c r="G18" i="23" l="1"/>
  <c r="DI18" i="23" s="1"/>
  <c r="D18" i="23"/>
  <c r="F18" i="23"/>
  <c r="DH18" i="23" s="1"/>
  <c r="DG18" i="23" s="1"/>
  <c r="H18" i="23"/>
  <c r="DJ18" i="23" s="1"/>
  <c r="C18" i="23"/>
  <c r="G23" i="24"/>
  <c r="DI23" i="24" s="1"/>
  <c r="H23" i="24"/>
  <c r="DJ23" i="24" s="1"/>
  <c r="F23" i="24"/>
  <c r="DH23" i="24" s="1"/>
  <c r="DG23" i="24" s="1"/>
  <c r="C23" i="24"/>
  <c r="D23" i="24"/>
  <c r="H24" i="24" l="1"/>
  <c r="DJ24" i="24" s="1"/>
  <c r="G24" i="24"/>
  <c r="DI24" i="24" s="1"/>
  <c r="F24" i="24"/>
  <c r="DH24" i="24" s="1"/>
  <c r="DG24" i="24" s="1"/>
  <c r="C24" i="24"/>
  <c r="D24" i="24"/>
  <c r="D19" i="23"/>
  <c r="C19" i="23"/>
  <c r="H19" i="23"/>
  <c r="DJ19" i="23" s="1"/>
  <c r="G19" i="23"/>
  <c r="DI19" i="23" s="1"/>
  <c r="F19" i="23"/>
  <c r="DH19" i="23" s="1"/>
  <c r="DG19" i="23" s="1"/>
  <c r="F20" i="23" l="1"/>
  <c r="DH20" i="23" s="1"/>
  <c r="DG20" i="23" s="1"/>
  <c r="D20" i="23"/>
  <c r="G20" i="23"/>
  <c r="DI20" i="23" s="1"/>
  <c r="H20" i="23"/>
  <c r="DJ20" i="23" s="1"/>
  <c r="C20" i="23"/>
  <c r="C25" i="24"/>
  <c r="G25" i="24"/>
  <c r="DI25" i="24" s="1"/>
  <c r="H25" i="24"/>
  <c r="F25" i="24"/>
  <c r="D25" i="24"/>
  <c r="DH25" i="24" l="1"/>
  <c r="F26" i="24"/>
  <c r="DJ25" i="24"/>
  <c r="H26" i="24"/>
  <c r="C21" i="23"/>
  <c r="D21" i="23"/>
  <c r="H21" i="23"/>
  <c r="DJ21" i="23" s="1"/>
  <c r="G21" i="23"/>
  <c r="DI21" i="23" s="1"/>
  <c r="F21" i="23"/>
  <c r="DH21" i="23" s="1"/>
  <c r="DG21" i="23" s="1"/>
  <c r="G22" i="23" l="1"/>
  <c r="DI22" i="23" s="1"/>
  <c r="H22" i="23"/>
  <c r="DJ22" i="23" s="1"/>
  <c r="D22" i="23"/>
  <c r="F22" i="23"/>
  <c r="DH22" i="23" s="1"/>
  <c r="DG22" i="23" s="1"/>
  <c r="C22" i="23"/>
  <c r="DG25" i="24"/>
  <c r="D23" i="23" l="1"/>
  <c r="C23" i="23"/>
  <c r="F23" i="23"/>
  <c r="DH23" i="23" s="1"/>
  <c r="DG23" i="23" s="1"/>
  <c r="H23" i="23"/>
  <c r="DJ23" i="23" s="1"/>
  <c r="G23" i="23"/>
  <c r="DI23" i="23" s="1"/>
  <c r="H24" i="23" l="1"/>
  <c r="DJ24" i="23" s="1"/>
  <c r="C24" i="23"/>
  <c r="G24" i="23"/>
  <c r="DI24" i="23" s="1"/>
  <c r="D24" i="23"/>
  <c r="F24" i="23"/>
  <c r="DH24" i="23" s="1"/>
  <c r="DG24" i="23" s="1"/>
  <c r="C25" i="23" l="1"/>
  <c r="H25" i="23"/>
  <c r="F25" i="23"/>
  <c r="G25" i="23"/>
  <c r="DI25" i="23" s="1"/>
  <c r="D25" i="23"/>
  <c r="DH25" i="23" l="1"/>
  <c r="DG25" i="23" s="1"/>
  <c r="F26" i="23"/>
  <c r="DJ25" i="23"/>
  <c r="H26" i="23"/>
  <c r="H4" i="16" l="1"/>
  <c r="H4" i="15"/>
  <c r="H10" i="13"/>
</calcChain>
</file>

<file path=xl/sharedStrings.xml><?xml version="1.0" encoding="utf-8"?>
<sst xmlns="http://schemas.openxmlformats.org/spreadsheetml/2006/main" count="647" uniqueCount="299">
  <si>
    <t>JIB Number:</t>
  </si>
  <si>
    <t>RL-100JIB</t>
  </si>
  <si>
    <t>Process Cycle Time 
(seconds)</t>
  </si>
  <si>
    <t>Owner</t>
  </si>
  <si>
    <t>Version / Last Revised</t>
  </si>
  <si>
    <t>Name / Desc:</t>
  </si>
  <si>
    <t>Repair Lamp - Replace Bulb</t>
  </si>
  <si>
    <t>Tom Smith</t>
  </si>
  <si>
    <t>2.0 / May 30, 2025</t>
  </si>
  <si>
    <t>Preparing the Worker…</t>
  </si>
  <si>
    <r>
      <rPr>
        <b/>
        <i/>
        <sz val="8"/>
        <color rgb="FF0070C0"/>
        <rFont val="Arial"/>
        <family val="2"/>
      </rPr>
      <t>Key Points to Emphasize</t>
    </r>
    <r>
      <rPr>
        <i/>
        <sz val="8"/>
        <color rgb="FF0070C0"/>
        <rFont val="Arial"/>
        <family val="2"/>
      </rPr>
      <t xml:space="preserve">: Identify anything that might.. </t>
    </r>
    <r>
      <rPr>
        <i/>
        <sz val="8"/>
        <rFont val="Arial"/>
        <family val="2"/>
      </rPr>
      <t>1) be a hazard to people or machine; 2) impact quality; and 3) make the work easier to do (tips to working smarter, not harder)</t>
    </r>
  </si>
  <si>
    <r>
      <rPr>
        <b/>
        <i/>
        <sz val="8"/>
        <color rgb="FF0070C0"/>
        <rFont val="Arial"/>
        <family val="2"/>
      </rPr>
      <t>Highlighting "Reasons Why"</t>
    </r>
    <r>
      <rPr>
        <i/>
        <sz val="8"/>
        <color rgb="FF0070C0"/>
        <rFont val="Arial"/>
        <family val="2"/>
      </rPr>
      <t>: Identify any "Reasons Why" which might require special emphasis based on prior instructional and learner experiences…</t>
    </r>
    <r>
      <rPr>
        <i/>
        <sz val="8"/>
        <rFont val="Arial"/>
        <family val="2"/>
      </rPr>
      <t xml:space="preserve"> 1) reasons why the order of operations is the way it is; 2) reasons why following safety instructions is important and revisit reporting safety incidences; 3) reasons why quality at the source is vital to product integrity and the success of downstream processes / customers.</t>
    </r>
  </si>
  <si>
    <t>1) Verify trainee has a copy of RL-100WI "Repair Lamp - Replace Bulb"
2) Review proper method for unplugging a plug from a receptacle (where to grab)
3) Ensure protective gloves are in good condition and what to look for
4) Review what to look for in possible cross-threading occurrences
5) Placing finial in a container prevents it from rolling away</t>
  </si>
  <si>
    <t>1) Safety is always #1: Verify lock-out tag-out procedure for devices with an electrical plug
2) Assuming a new light bulb will light without testing is taking a chance it won't perform when needed
3) Removing protective work gloves before handling the lamp shade keeps the lamp shade 
    cleaner and provides better, more consistent, lighting. Disposable nitrile gloves may be worn if 
    hands are not clean to keep the lamp shade clean</t>
  </si>
  <si>
    <t>Item</t>
  </si>
  <si>
    <t>Parts</t>
  </si>
  <si>
    <r>
      <t xml:space="preserve">Major Step </t>
    </r>
    <r>
      <rPr>
        <b/>
        <sz val="10"/>
        <color rgb="FF0070C0"/>
        <rFont val="Arial"/>
        <family val="2"/>
      </rPr>
      <t>(What)</t>
    </r>
  </si>
  <si>
    <t>Cycle Time (sec)</t>
  </si>
  <si>
    <r>
      <t xml:space="preserve">Key Points </t>
    </r>
    <r>
      <rPr>
        <b/>
        <sz val="10"/>
        <color rgb="FF0070C0"/>
        <rFont val="Arial"/>
        <family val="2"/>
      </rPr>
      <t>(How)</t>
    </r>
  </si>
  <si>
    <t>Tools / Materials</t>
  </si>
  <si>
    <r>
      <t xml:space="preserve">Reasons </t>
    </r>
    <r>
      <rPr>
        <b/>
        <sz val="10"/>
        <color rgb="FF0070C0"/>
        <rFont val="Arial"/>
        <family val="2"/>
      </rPr>
      <t>(Why)</t>
    </r>
  </si>
  <si>
    <t>Job Aids (pictures, video, etc.)</t>
  </si>
  <si>
    <t>Unplug lamp</t>
  </si>
  <si>
    <t>Unplug the lamp from power source</t>
  </si>
  <si>
    <t>To eliminate the possibility of getting electrocuted</t>
  </si>
  <si>
    <t>Remove lamp shade</t>
  </si>
  <si>
    <r>
      <t xml:space="preserve">Locate the lamp shade finial (nut) and turn it counterclockwise 
</t>
    </r>
    <r>
      <rPr>
        <sz val="10"/>
        <color rgb="FF0070C0"/>
        <rFont val="Arial"/>
        <family val="2"/>
      </rPr>
      <t>(to the left)</t>
    </r>
    <r>
      <rPr>
        <sz val="10"/>
        <rFont val="Arial"/>
        <family val="2"/>
      </rPr>
      <t xml:space="preserve"> and remove it from the shade mount threaded stud </t>
    </r>
  </si>
  <si>
    <t>To remove the lamp shade, the finial must first be removed as it is securing the shade to the lamp</t>
  </si>
  <si>
    <t>Lift shade from lamp and set in clean and safe location</t>
  </si>
  <si>
    <t>To remove the shade from the lamp so the bulb can more easily be replaced. Placing the shade in a clean and safe location will prevent it getting dirty or damaged</t>
  </si>
  <si>
    <t>Remove old bulb</t>
  </si>
  <si>
    <t>put on protective gloves</t>
  </si>
  <si>
    <t>heat / cut resistant gloves</t>
  </si>
  <si>
    <t>To protect the hands from burns / cuts</t>
  </si>
  <si>
    <t>gently grasp bulb</t>
  </si>
  <si>
    <t>Exerting too much pressure on the bulb could cause it to break</t>
  </si>
  <si>
    <r>
      <t xml:space="preserve">gently rotate bulb counterclockwise 
</t>
    </r>
    <r>
      <rPr>
        <sz val="10"/>
        <color rgb="FF0070C0"/>
        <rFont val="Arial"/>
        <family val="2"/>
      </rPr>
      <t>(to the left)</t>
    </r>
  </si>
  <si>
    <t>To unscrew the bulb from the lamp socket</t>
  </si>
  <si>
    <t>remove bulb from socket</t>
  </si>
  <si>
    <t>To prepare lamp for new bulb</t>
  </si>
  <si>
    <t>Discard old bulb</t>
  </si>
  <si>
    <t>place old bulb aside to later be placed in the proper electronics recycling bin</t>
  </si>
  <si>
    <t>To properly discard old bulb</t>
  </si>
  <si>
    <t>40W-LED</t>
  </si>
  <si>
    <t>Insert new bulb</t>
  </si>
  <si>
    <t>remove new bulb from packaging and discard packaging in recycling</t>
  </si>
  <si>
    <t>To prepare for installing in lamp</t>
  </si>
  <si>
    <r>
      <t xml:space="preserve">place new bulb in socket and gently rotate bulb clockwise </t>
    </r>
    <r>
      <rPr>
        <sz val="10"/>
        <color rgb="FF0070C0"/>
        <rFont val="Arial"/>
        <family val="2"/>
      </rPr>
      <t>(to the right)</t>
    </r>
    <r>
      <rPr>
        <sz val="10"/>
        <rFont val="Arial"/>
        <family val="2"/>
      </rPr>
      <t xml:space="preserve"> until bulb is secure in socket, being careful not to overtighten bulb</t>
    </r>
  </si>
  <si>
    <r>
      <t xml:space="preserve">To install the new bulb in the lamp by screwing the bulb into the socket until it is snug. </t>
    </r>
    <r>
      <rPr>
        <sz val="10"/>
        <color rgb="FFFF0000"/>
        <rFont val="Arial"/>
        <family val="2"/>
      </rPr>
      <t>Overtightening the bulb may cause it to break or make removing difficult.</t>
    </r>
  </si>
  <si>
    <t>Test lamp</t>
  </si>
  <si>
    <t>plug in lamp to original power source</t>
  </si>
  <si>
    <t>So the lamp is energized to power or light the light bulb</t>
  </si>
  <si>
    <r>
      <t xml:space="preserve">Locate the lamp's switch and turn the switch clockwise </t>
    </r>
    <r>
      <rPr>
        <sz val="10"/>
        <color rgb="FF0070C0"/>
        <rFont val="Arial"/>
        <family val="2"/>
      </rPr>
      <t>(to the right)</t>
    </r>
    <r>
      <rPr>
        <sz val="10"/>
        <rFont val="Arial"/>
        <family val="2"/>
      </rPr>
      <t xml:space="preserve"> one (1) click and verify the light bulb lights</t>
    </r>
  </si>
  <si>
    <r>
      <t xml:space="preserve">To turn on the light. Note: </t>
    </r>
    <r>
      <rPr>
        <i/>
        <sz val="10"/>
        <rFont val="Arial"/>
        <family val="2"/>
      </rPr>
      <t>Turning the switch counterclockwise will not turn on the light.</t>
    </r>
  </si>
  <si>
    <r>
      <t xml:space="preserve">Turn off the lamp by turning the switch clockwise </t>
    </r>
    <r>
      <rPr>
        <sz val="10"/>
        <color rgb="FF0070C0"/>
        <rFont val="Arial"/>
        <family val="2"/>
      </rPr>
      <t xml:space="preserve">(to the right) </t>
    </r>
    <r>
      <rPr>
        <sz val="10"/>
        <rFont val="Arial"/>
        <family val="2"/>
      </rPr>
      <t>one (1) click and verify the light bulb turns off</t>
    </r>
  </si>
  <si>
    <t>To conserve energy if the lamp won't be immediately used</t>
  </si>
  <si>
    <t>Replace lamp shade</t>
  </si>
  <si>
    <t>remove protective gloves</t>
  </si>
  <si>
    <t>To minimize the shade getting dirty or damaged</t>
  </si>
  <si>
    <t>Get the shade and set it on the treaded stud of the shade mount</t>
  </si>
  <si>
    <t>To prepare the shade to have the finial (nut) installed - securing the shade to the lamp</t>
  </si>
  <si>
    <r>
      <t xml:space="preserve">Get the lamp shade finial (nut) and screw it onto the threaded stud of the shade mount by turning it clockwise </t>
    </r>
    <r>
      <rPr>
        <sz val="10"/>
        <color rgb="FF0070C0"/>
        <rFont val="Arial"/>
        <family val="2"/>
      </rPr>
      <t>(to the right)</t>
    </r>
    <r>
      <rPr>
        <sz val="10"/>
        <rFont val="Arial"/>
        <family val="2"/>
      </rPr>
      <t xml:space="preserve"> until snug</t>
    </r>
  </si>
  <si>
    <t>To secure the shade to the lamp</t>
  </si>
  <si>
    <t>*** End of Work Instruction ***</t>
  </si>
  <si>
    <t>↑↑↑ Insert Additional Steps (rows) Above Here ↑↑↑</t>
  </si>
  <si>
    <t xml:space="preserve">1) 
2) 
3) </t>
  </si>
  <si>
    <t>Work Instruction - Job Instruction Breakdown (JIB) Sign Off Sheet</t>
  </si>
  <si>
    <t>Trainee:</t>
  </si>
  <si>
    <t>John Smithson</t>
  </si>
  <si>
    <t>Date Initiated</t>
  </si>
  <si>
    <t>Date Completed</t>
  </si>
  <si>
    <t>Signature of Trainer</t>
  </si>
  <si>
    <t>Trainer:</t>
  </si>
  <si>
    <t>Prerequisite 
E-Learning Requirements</t>
  </si>
  <si>
    <t>- Lock-out Tag-out
- Safe Handling of Sharps
- Safe Identification and Handling of Hot Objects per ASTM C1055-20 
  Standard Guide for Heated System Surface Conditions that Produce Contact Burn Injuries</t>
  </si>
  <si>
    <t>Verified by…</t>
  </si>
  <si>
    <t>RL-100</t>
  </si>
  <si>
    <t>Standard Cycle Time (sec)</t>
  </si>
  <si>
    <r>
      <rPr>
        <b/>
        <sz val="10"/>
        <rFont val="Arial"/>
        <family val="2"/>
      </rPr>
      <t xml:space="preserve">Successfully Completed Observations without Intervention </t>
    </r>
    <r>
      <rPr>
        <sz val="10"/>
        <rFont val="Arial"/>
        <family val="2"/>
      </rPr>
      <t xml:space="preserve">
</t>
    </r>
    <r>
      <rPr>
        <i/>
        <sz val="10"/>
        <rFont val="Arial"/>
        <family val="2"/>
      </rPr>
      <t>(checkmark indicates confirmation of successful completion)</t>
    </r>
  </si>
  <si>
    <t>Trainer Comments</t>
  </si>
  <si>
    <t>#1</t>
  </si>
  <si>
    <t>#2</t>
  </si>
  <si>
    <t>#3</t>
  </si>
  <si>
    <t>#4</t>
  </si>
  <si>
    <t>Needed to review how to properly unplug a cord from the power source</t>
  </si>
  <si>
    <t>Trainee exhibited care in handling shade</t>
  </si>
  <si>
    <t>Trainee took time to ensure bulb was not cross-threading and properly seated / tightened before continuing</t>
  </si>
  <si>
    <t>Trainee signature:</t>
  </si>
  <si>
    <t>Date:</t>
  </si>
  <si>
    <t xml:space="preserve">By signing above, the trainee indicates that they have successfully been taught to safely complete the above Job Instruction Breakdown without intervention from the trainer. </t>
  </si>
  <si>
    <t>WI Number:</t>
  </si>
  <si>
    <t>RL-100WI</t>
  </si>
  <si>
    <t>Job Instruction Breakdown (JIB)</t>
  </si>
  <si>
    <t>Version / Last Revised / Owner / Testified by</t>
  </si>
  <si>
    <t>2.0 / May 30, 2025 / Tom Smith / Alex Jones</t>
  </si>
  <si>
    <t>Parts, Tools &amp; Materials Needed</t>
  </si>
  <si>
    <t>40W-LED Light Bulb</t>
  </si>
  <si>
    <r>
      <t xml:space="preserve">Major Step </t>
    </r>
    <r>
      <rPr>
        <b/>
        <sz val="10"/>
        <color rgb="FF0070C0"/>
        <rFont val="Arial"/>
        <family val="2"/>
      </rPr>
      <t>(What)</t>
    </r>
    <r>
      <rPr>
        <b/>
        <sz val="10"/>
        <rFont val="Arial"/>
        <family val="2"/>
      </rPr>
      <t xml:space="preserve">
</t>
    </r>
    <r>
      <rPr>
        <i/>
        <sz val="8"/>
        <rFont val="Arial"/>
        <family val="2"/>
      </rPr>
      <t>[ 10% Text ]</t>
    </r>
  </si>
  <si>
    <r>
      <t xml:space="preserve">Key Points </t>
    </r>
    <r>
      <rPr>
        <b/>
        <sz val="10"/>
        <color rgb="FF0070C0"/>
        <rFont val="Arial"/>
        <family val="2"/>
      </rPr>
      <t>(How)</t>
    </r>
    <r>
      <rPr>
        <b/>
        <sz val="10"/>
        <rFont val="Arial"/>
        <family val="2"/>
      </rPr>
      <t xml:space="preserve">
</t>
    </r>
    <r>
      <rPr>
        <i/>
        <sz val="8"/>
        <rFont val="Arial"/>
        <family val="2"/>
      </rPr>
      <t>[ 30% Text ]</t>
    </r>
  </si>
  <si>
    <r>
      <t xml:space="preserve">Reasons </t>
    </r>
    <r>
      <rPr>
        <b/>
        <sz val="10"/>
        <color rgb="FF0070C0"/>
        <rFont val="Arial"/>
        <family val="2"/>
      </rPr>
      <t>(Why)</t>
    </r>
    <r>
      <rPr>
        <b/>
        <sz val="10"/>
        <rFont val="Arial"/>
        <family val="2"/>
      </rPr>
      <t xml:space="preserve">
</t>
    </r>
    <r>
      <rPr>
        <i/>
        <sz val="8"/>
        <rFont val="Arial"/>
        <family val="2"/>
      </rPr>
      <t>[ 60% Text ]</t>
    </r>
  </si>
  <si>
    <t>Ensure hands are dry and clean
Grab the plug and not the cord</t>
  </si>
  <si>
    <r>
      <t xml:space="preserve">To eliminate the possibility of getting electrocuted
</t>
    </r>
    <r>
      <rPr>
        <sz val="10"/>
        <rFont val="Arial"/>
        <family val="2"/>
      </rPr>
      <t>To minimize strain on the wires inside the cord</t>
    </r>
  </si>
  <si>
    <r>
      <t xml:space="preserve">Turn finial counterclockwise </t>
    </r>
    <r>
      <rPr>
        <sz val="10"/>
        <color rgb="FF0070C0"/>
        <rFont val="Arial"/>
        <family val="2"/>
      </rPr>
      <t>(to the left)</t>
    </r>
    <r>
      <rPr>
        <sz val="10"/>
        <rFont val="Arial"/>
        <family val="2"/>
      </rPr>
      <t xml:space="preserve"> to remove it</t>
    </r>
  </si>
  <si>
    <t>Righty tightly, lefty loosy - Counterclockwise is the opposite direction the hands on a clock move</t>
  </si>
  <si>
    <t>Set shade in clean and safe location</t>
  </si>
  <si>
    <t>Placing the shade in a clean and safe location will prevent it getting dirty or damaged</t>
  </si>
  <si>
    <t>Put on protective gloves</t>
  </si>
  <si>
    <t>Gently grasp bulb</t>
  </si>
  <si>
    <r>
      <t xml:space="preserve">Turn bulb counterclockwise </t>
    </r>
    <r>
      <rPr>
        <sz val="10"/>
        <color rgb="FF0070C0"/>
        <rFont val="Arial"/>
        <family val="2"/>
      </rPr>
      <t>(to the left)</t>
    </r>
  </si>
  <si>
    <t>Remove bulb from socket</t>
  </si>
  <si>
    <t>Place old bulb aside for proper electronics recycling</t>
  </si>
  <si>
    <t>Properly discarding old bulbs as some bulbs can be environmentally hazardous or can cause personal injury if broken</t>
  </si>
  <si>
    <t>Remove new bulb from packaging and discard packaging in recycling</t>
  </si>
  <si>
    <t>Recycle packaging in the moment to keep the workplace neat, clean, clutter free and safe - 3S of 5S Workplace Organziation</t>
  </si>
  <si>
    <r>
      <t xml:space="preserve">Screw new bulb in socket rotating bulb clockwise </t>
    </r>
    <r>
      <rPr>
        <sz val="10"/>
        <color rgb="FF0070C0"/>
        <rFont val="Arial"/>
        <family val="2"/>
      </rPr>
      <t>(to the right)</t>
    </r>
    <r>
      <rPr>
        <sz val="10"/>
        <rFont val="Arial"/>
        <family val="2"/>
      </rPr>
      <t xml:space="preserve"> until bulb is secure in socket, being careful not to overtighten bulb. </t>
    </r>
    <r>
      <rPr>
        <sz val="10"/>
        <color rgb="FF0070C0"/>
        <rFont val="Arial"/>
        <family val="2"/>
      </rPr>
      <t>Discuss cross-threading risk.</t>
    </r>
  </si>
  <si>
    <r>
      <t xml:space="preserve">Righty tightly, lefty loosy - Clockwise is the same directions the hands on a clock move
</t>
    </r>
    <r>
      <rPr>
        <sz val="10"/>
        <color rgb="FFFF0000"/>
        <rFont val="Arial"/>
        <family val="2"/>
      </rPr>
      <t xml:space="preserve">
Cross-threading or Overtightening the bulb may cause it to break or make removing difficult.</t>
    </r>
  </si>
  <si>
    <t>Plug in lamp</t>
  </si>
  <si>
    <r>
      <t xml:space="preserve">Turn the switch clockwise </t>
    </r>
    <r>
      <rPr>
        <sz val="10"/>
        <color rgb="FF0070C0"/>
        <rFont val="Arial"/>
        <family val="2"/>
      </rPr>
      <t>(to the right)</t>
    </r>
    <r>
      <rPr>
        <sz val="10"/>
        <rFont val="Arial"/>
        <family val="2"/>
      </rPr>
      <t xml:space="preserve"> one (1) click and verify the light bulb lights</t>
    </r>
  </si>
  <si>
    <t>Turning the switch counterclockwise will not turn on the light and unscrew the knob from the switch.
We need to verify the new bulb lights before considering the process complete.
Righty tightly, lefty loosy - Clockwise is the same directions the hands on a clock move</t>
  </si>
  <si>
    <r>
      <t xml:space="preserve">Turn the switch clockwise </t>
    </r>
    <r>
      <rPr>
        <sz val="10"/>
        <color rgb="FF0070C0"/>
        <rFont val="Arial"/>
        <family val="2"/>
      </rPr>
      <t xml:space="preserve">(to the right) </t>
    </r>
    <r>
      <rPr>
        <sz val="10"/>
        <rFont val="Arial"/>
        <family val="2"/>
      </rPr>
      <t>one (1) click and verify the light bulb turns off</t>
    </r>
  </si>
  <si>
    <t>To conserve energy if the lamp won't be immediately used
Righty tightly, lefty loosy - Clockwise is the same directions the hands on a clock move</t>
  </si>
  <si>
    <t>Place shade on the treaded stud of the shade mount</t>
  </si>
  <si>
    <t>To install finial (nut) - securing the shade to the lamp</t>
  </si>
  <si>
    <r>
      <t xml:space="preserve">Screw finial on by turning it clockwise </t>
    </r>
    <r>
      <rPr>
        <sz val="10"/>
        <color rgb="FF0070C0"/>
        <rFont val="Arial"/>
        <family val="2"/>
      </rPr>
      <t>(to the right)</t>
    </r>
    <r>
      <rPr>
        <sz val="10"/>
        <rFont val="Arial"/>
        <family val="2"/>
      </rPr>
      <t xml:space="preserve"> until snug</t>
    </r>
  </si>
  <si>
    <t>To secure the shade to the lamp
Righty tightly, lefty loosy - Clockwise is the same directions the hands on a clock move</t>
  </si>
  <si>
    <t>*** End of JIB ***</t>
  </si>
  <si>
    <t>Work Instruction (WI) - Job Breakdown Sheet (JBS)</t>
  </si>
  <si>
    <t>Production Scorecard</t>
  </si>
  <si>
    <t>TAKT TIME (seconds)</t>
  </si>
  <si>
    <t>(minutes)</t>
  </si>
  <si>
    <t>CELL</t>
  </si>
  <si>
    <t>OWNER</t>
  </si>
  <si>
    <t>DATE</t>
  </si>
  <si>
    <t>daily demand (units):</t>
  </si>
  <si>
    <t>TIME</t>
  </si>
  <si>
    <t>NON-PRODUCTION
TIME</t>
  </si>
  <si>
    <t>AVAILABLE
SECONDS</t>
  </si>
  <si>
    <t>PLAN
(units)</t>
  </si>
  <si>
    <r>
      <t>1</t>
    </r>
    <r>
      <rPr>
        <b/>
        <sz val="10"/>
        <rFont val="Arial"/>
        <family val="2"/>
      </rPr>
      <t>ACTUAL
(units)</t>
    </r>
  </si>
  <si>
    <r>
      <t>1</t>
    </r>
    <r>
      <rPr>
        <b/>
        <sz val="10"/>
        <rFont val="Arial"/>
        <family val="2"/>
      </rPr>
      <t>+/- PLAN
(cumulative)</t>
    </r>
  </si>
  <si>
    <t>Corrective Action Taken
(actual &lt;&gt; plan)</t>
  </si>
  <si>
    <t>7:00 - 8:00</t>
  </si>
  <si>
    <t>5 minutes Set-up</t>
  </si>
  <si>
    <t>8:00 - 9:00</t>
  </si>
  <si>
    <t>9:00 - 10:00</t>
  </si>
  <si>
    <t>10 minutes Break</t>
  </si>
  <si>
    <t>10:00 - 11:00</t>
  </si>
  <si>
    <t>11:00 - 12:00</t>
  </si>
  <si>
    <t>12:00 - 1:00</t>
  </si>
  <si>
    <t>30 minutes Lunch</t>
  </si>
  <si>
    <t>1:00 - 2:00</t>
  </si>
  <si>
    <t>2:00 - 3:00</t>
  </si>
  <si>
    <t>3:00 - 3:30</t>
  </si>
  <si>
    <t>5 minutes Clean-up</t>
  </si>
  <si>
    <t>TOTAL</t>
  </si>
  <si>
    <r>
      <t>1</t>
    </r>
    <r>
      <rPr>
        <sz val="10"/>
        <rFont val="Arial"/>
        <family val="2"/>
      </rPr>
      <t xml:space="preserve"> </t>
    </r>
    <r>
      <rPr>
        <b/>
        <sz val="10"/>
        <color indexed="10"/>
        <rFont val="Arial"/>
        <family val="2"/>
      </rPr>
      <t>RED</t>
    </r>
    <r>
      <rPr>
        <sz val="10"/>
        <rFont val="Arial"/>
        <family val="2"/>
      </rPr>
      <t xml:space="preserve">: Actual &lt;&gt; (does not equal) Plan; </t>
    </r>
    <r>
      <rPr>
        <b/>
        <sz val="10"/>
        <color indexed="57"/>
        <rFont val="Arial"/>
        <family val="2"/>
      </rPr>
      <t>GREEN</t>
    </r>
    <r>
      <rPr>
        <sz val="10"/>
        <rFont val="Arial"/>
        <family val="2"/>
      </rPr>
      <t>: Actual = Plan</t>
    </r>
  </si>
  <si>
    <t>Standard Work Takt Time Calculation</t>
  </si>
  <si>
    <t>hours x 60 minutes =</t>
  </si>
  <si>
    <t>Total time per shift (minutes)</t>
  </si>
  <si>
    <t>less Total break time (minutes)</t>
  </si>
  <si>
    <t>less Total wash up time (minutes)</t>
  </si>
  <si>
    <t>less Total clean up time (minutes)</t>
  </si>
  <si>
    <t>less Total meeting time (minutes)</t>
  </si>
  <si>
    <t>less other</t>
  </si>
  <si>
    <t>Total minutes avalible per shift</t>
  </si>
  <si>
    <t>minutes avalible x 60 seconds =</t>
  </si>
  <si>
    <t xml:space="preserve">  Total seconds avalible</t>
  </si>
  <si>
    <t>seconds divided by</t>
  </si>
  <si>
    <t>pieces per shift =</t>
  </si>
  <si>
    <t xml:space="preserve">  seconds per piece</t>
  </si>
  <si>
    <t>(shift demand)</t>
  </si>
  <si>
    <t xml:space="preserve">Takt Time = </t>
  </si>
  <si>
    <t>seconds / piece</t>
  </si>
  <si>
    <t>Standard Work Playbooks</t>
  </si>
  <si>
    <t>Process Cycle Time (seconds) →</t>
  </si>
  <si>
    <t>Playbook</t>
  </si>
  <si>
    <t>Shift Demand (pieces)</t>
  </si>
  <si>
    <t>Takt Time</t>
  </si>
  <si>
    <t>No Operators</t>
  </si>
  <si>
    <t>Standard Work Combination Sheet</t>
  </si>
  <si>
    <t>The formulas below control the way the Gantt chart displays. The formulas normalize the time values for display purposes. Changing these formulas or deleting these columns will render the worksheet inoperable.</t>
  </si>
  <si>
    <t>Model Number</t>
  </si>
  <si>
    <t>TOAST-101</t>
  </si>
  <si>
    <t>Date Prepared</t>
  </si>
  <si>
    <t>Operator
#</t>
  </si>
  <si>
    <t>Available Time
(seconds)</t>
  </si>
  <si>
    <t>Pieces / Shift</t>
  </si>
  <si>
    <t>Manual
Machine
Walking</t>
  </si>
  <si>
    <t>Model Name / Description</t>
  </si>
  <si>
    <t>Making Toast</t>
  </si>
  <si>
    <t>Step #</t>
  </si>
  <si>
    <t>Description of Task</t>
  </si>
  <si>
    <t>Time</t>
  </si>
  <si>
    <t>Cumulative Task Time (Seconds)</t>
  </si>
  <si>
    <t>Gantt Scaling Values</t>
  </si>
  <si>
    <t>Manual</t>
  </si>
  <si>
    <t>Auto</t>
  </si>
  <si>
    <t>Walk</t>
  </si>
  <si>
    <t>Pad</t>
  </si>
  <si>
    <t>x</t>
  </si>
  <si>
    <t>y</t>
  </si>
  <si>
    <t>open bread wrapper</t>
  </si>
  <si>
    <t>get out slide of bread</t>
  </si>
  <si>
    <t>place in toaster</t>
  </si>
  <si>
    <t>press down lever on toaster</t>
  </si>
  <si>
    <t>walk to the refrigerator</t>
  </si>
  <si>
    <t>open and get out the butter</t>
  </si>
  <si>
    <t>walk back to toaster, place butter on counter</t>
  </si>
  <si>
    <t>open cabinet and get out plate, set on counter</t>
  </si>
  <si>
    <t>open drawer and get out a knife, set on plate</t>
  </si>
  <si>
    <t>wait for the toaster to finish toasting  (slow toaster)</t>
  </si>
  <si>
    <t>take the toast out of the toaster</t>
  </si>
  <si>
    <t>pick up the knife and get butter on knife</t>
  </si>
  <si>
    <t>butter toast</t>
  </si>
  <si>
    <t>Totals</t>
  </si>
  <si>
    <t>X</t>
  </si>
  <si>
    <t>Making Toast (demonstration with playbooks)</t>
  </si>
  <si>
    <t>Operators</t>
  </si>
  <si>
    <t>Work Sequence and Time Study</t>
  </si>
  <si>
    <r>
      <t xml:space="preserve">Takt Time </t>
    </r>
    <r>
      <rPr>
        <sz val="10"/>
        <rFont val="Arial"/>
        <family val="2"/>
      </rPr>
      <t>→</t>
    </r>
  </si>
  <si>
    <t>Operator</t>
  </si>
  <si>
    <t>Description Of Task</t>
  </si>
  <si>
    <t>Man</t>
  </si>
  <si>
    <t>Operator Process Cycle Time</t>
  </si>
  <si>
    <t>Takt Time Remaining</t>
  </si>
  <si>
    <t>Standard Work Operator Loading Chart</t>
  </si>
  <si>
    <t>The formulas below control the way the Gantt chart displays. Changing these formulas or deleting these columns will render the worksheet inoperable.</t>
  </si>
  <si>
    <t>Available Time (sec)</t>
  </si>
  <si>
    <t>Pieces/ Shift</t>
  </si>
  <si>
    <t>Cycle Time</t>
  </si>
  <si>
    <t>TT=</t>
  </si>
  <si>
    <t>Standard Work Worksheet</t>
  </si>
  <si>
    <t>Date
Prepared</t>
  </si>
  <si>
    <t>Operator #</t>
  </si>
  <si>
    <t>Available Time (seconds)</t>
  </si>
  <si>
    <t>Quality Check</t>
  </si>
  <si>
    <t>Safety Precaution</t>
  </si>
  <si>
    <t>Standard WIP</t>
  </si>
  <si>
    <t># Pieces Standard WIP</t>
  </si>
  <si>
    <t>120 seconds</t>
  </si>
  <si>
    <t>72 seconds</t>
  </si>
  <si>
    <t>14 seconds</t>
  </si>
  <si>
    <t>Standard Work Time Observation Sheet</t>
  </si>
  <si>
    <t>Process Description</t>
  </si>
  <si>
    <t>Analysis Number</t>
  </si>
  <si>
    <t>Observer(s)</t>
  </si>
  <si>
    <t>Observation Date</t>
  </si>
  <si>
    <t>Observation Time</t>
  </si>
  <si>
    <t>Associate(s) Observed</t>
  </si>
  <si>
    <t>End Point Of Task</t>
  </si>
  <si>
    <t>Lowest Time Element</t>
  </si>
  <si>
    <t>Adjustment</t>
  </si>
  <si>
    <t>Time For One Cycle (seconds)</t>
  </si>
  <si>
    <t>Standard Work Waste Observation Form</t>
  </si>
  <si>
    <t>Prepared By</t>
  </si>
  <si>
    <t>Waste Num</t>
  </si>
  <si>
    <t>Waste Description</t>
  </si>
  <si>
    <t>Waste Location</t>
  </si>
  <si>
    <r>
      <rPr>
        <b/>
        <sz val="14"/>
        <color rgb="FF00B050"/>
        <rFont val="Arial"/>
        <family val="2"/>
      </rPr>
      <t>D</t>
    </r>
    <r>
      <rPr>
        <sz val="14"/>
        <rFont val="Arial"/>
        <family val="2"/>
      </rPr>
      <t>efects</t>
    </r>
  </si>
  <si>
    <r>
      <rPr>
        <b/>
        <sz val="14"/>
        <color rgb="FF00B050"/>
        <rFont val="Arial"/>
        <family val="2"/>
      </rPr>
      <t>O</t>
    </r>
    <r>
      <rPr>
        <sz val="14"/>
        <rFont val="Arial"/>
        <family val="2"/>
      </rPr>
      <t>verproduction</t>
    </r>
  </si>
  <si>
    <r>
      <rPr>
        <b/>
        <sz val="14"/>
        <color rgb="FF00B050"/>
        <rFont val="Arial"/>
        <family val="2"/>
      </rPr>
      <t>W</t>
    </r>
    <r>
      <rPr>
        <sz val="14"/>
        <rFont val="Arial"/>
        <family val="2"/>
      </rPr>
      <t>aiting</t>
    </r>
  </si>
  <si>
    <r>
      <rPr>
        <b/>
        <sz val="14"/>
        <color rgb="FF00B050"/>
        <rFont val="Arial"/>
        <family val="2"/>
      </rPr>
      <t>N</t>
    </r>
    <r>
      <rPr>
        <sz val="14"/>
        <rFont val="Arial"/>
        <family val="2"/>
      </rPr>
      <t>on-utilized People</t>
    </r>
  </si>
  <si>
    <r>
      <rPr>
        <b/>
        <sz val="14"/>
        <color rgb="FFFF0000"/>
        <rFont val="Arial"/>
        <family val="2"/>
      </rPr>
      <t>T</t>
    </r>
    <r>
      <rPr>
        <sz val="14"/>
        <rFont val="Arial"/>
        <family val="2"/>
      </rPr>
      <t>ransportation</t>
    </r>
  </si>
  <si>
    <r>
      <rPr>
        <b/>
        <sz val="14"/>
        <color rgb="FFFF0000"/>
        <rFont val="Arial"/>
        <family val="2"/>
      </rPr>
      <t>I</t>
    </r>
    <r>
      <rPr>
        <sz val="14"/>
        <rFont val="Arial"/>
        <family val="2"/>
      </rPr>
      <t>nventory</t>
    </r>
  </si>
  <si>
    <r>
      <rPr>
        <b/>
        <sz val="14"/>
        <color rgb="FFFF0000"/>
        <rFont val="Arial"/>
        <family val="2"/>
      </rPr>
      <t>M</t>
    </r>
    <r>
      <rPr>
        <sz val="14"/>
        <rFont val="Arial"/>
        <family val="2"/>
      </rPr>
      <t>otion</t>
    </r>
  </si>
  <si>
    <r>
      <rPr>
        <b/>
        <sz val="14"/>
        <color rgb="FFFF0000"/>
        <rFont val="Arial"/>
        <family val="2"/>
      </rPr>
      <t>E</t>
    </r>
    <r>
      <rPr>
        <sz val="14"/>
        <rFont val="Arial"/>
        <family val="2"/>
      </rPr>
      <t>xcessive Processing</t>
    </r>
  </si>
  <si>
    <r>
      <t xml:space="preserve">Session 1 Homework:  </t>
    </r>
    <r>
      <rPr>
        <b/>
        <sz val="26"/>
        <color rgb="FF0070C0"/>
        <rFont val="Aptos Narrow"/>
        <family val="2"/>
        <scheme val="minor"/>
      </rPr>
      <t>5W 2H Is / Is Not</t>
    </r>
    <r>
      <rPr>
        <b/>
        <sz val="26"/>
        <color theme="1"/>
        <rFont val="Aptos Narrow"/>
        <family val="2"/>
        <scheme val="minor"/>
      </rPr>
      <t xml:space="preserve"> Worksheet</t>
    </r>
  </si>
  <si>
    <t xml:space="preserve">Initial Problem Description: </t>
  </si>
  <si>
    <t>5W 2H</t>
  </si>
  <si>
    <t>IS</t>
  </si>
  <si>
    <t>IS NOT</t>
  </si>
  <si>
    <r>
      <rPr>
        <b/>
        <sz val="14"/>
        <color rgb="FF0070C0"/>
        <rFont val="Aptos Narrow"/>
        <family val="2"/>
        <scheme val="minor"/>
      </rPr>
      <t xml:space="preserve">1) Who? </t>
    </r>
    <r>
      <rPr>
        <sz val="14"/>
        <color theme="1"/>
        <rFont val="Aptos Narrow"/>
        <family val="2"/>
        <scheme val="minor"/>
      </rPr>
      <t xml:space="preserve">
- Noticed
- Is Affected</t>
    </r>
  </si>
  <si>
    <r>
      <rPr>
        <b/>
        <sz val="14"/>
        <color rgb="FF0070C0"/>
        <rFont val="Aptos Narrow"/>
        <family val="2"/>
        <scheme val="minor"/>
      </rPr>
      <t>2) What?</t>
    </r>
    <r>
      <rPr>
        <sz val="14"/>
        <color theme="1"/>
        <rFont val="Aptos Narrow"/>
        <family val="2"/>
        <scheme val="minor"/>
      </rPr>
      <t xml:space="preserve">
- Defect / Deviation
- Process</t>
    </r>
  </si>
  <si>
    <r>
      <rPr>
        <b/>
        <sz val="14"/>
        <color rgb="FF0070C0"/>
        <rFont val="Aptos Narrow"/>
        <family val="2"/>
        <scheme val="minor"/>
      </rPr>
      <t>3) Where?</t>
    </r>
    <r>
      <rPr>
        <sz val="14"/>
        <color theme="1"/>
        <rFont val="Aptos Narrow"/>
        <family val="2"/>
        <scheme val="minor"/>
      </rPr>
      <t xml:space="preserve">
- Geographically
- Specifically</t>
    </r>
  </si>
  <si>
    <r>
      <rPr>
        <b/>
        <sz val="14"/>
        <color rgb="FF0070C0"/>
        <rFont val="Aptos Narrow"/>
        <family val="2"/>
        <scheme val="minor"/>
      </rPr>
      <t>4) When?</t>
    </r>
    <r>
      <rPr>
        <sz val="14"/>
        <color theme="1"/>
        <rFont val="Aptos Narrow"/>
        <family val="2"/>
        <scheme val="minor"/>
      </rPr>
      <t xml:space="preserve">
- Date / Time
- First / Last occurance</t>
    </r>
  </si>
  <si>
    <r>
      <rPr>
        <b/>
        <sz val="14"/>
        <color rgb="FF0070C0"/>
        <rFont val="Aptos Narrow"/>
        <family val="2"/>
        <scheme val="minor"/>
      </rPr>
      <t>5) Which?</t>
    </r>
    <r>
      <rPr>
        <sz val="14"/>
        <color theme="1"/>
        <rFont val="Aptos Narrow"/>
        <family val="2"/>
        <scheme val="minor"/>
      </rPr>
      <t xml:space="preserve">
- Step in the process
- Machine, tool, etc.</t>
    </r>
  </si>
  <si>
    <r>
      <rPr>
        <b/>
        <sz val="14"/>
        <color rgb="FF0070C0"/>
        <rFont val="Aptos Narrow"/>
        <family val="2"/>
        <scheme val="minor"/>
      </rPr>
      <t>1) How much / many?</t>
    </r>
    <r>
      <rPr>
        <sz val="14"/>
        <color theme="1"/>
        <rFont val="Aptos Narrow"/>
        <family val="2"/>
        <scheme val="minor"/>
      </rPr>
      <t xml:space="preserve">
- Impact
- Occurances</t>
    </r>
  </si>
  <si>
    <r>
      <rPr>
        <b/>
        <sz val="14"/>
        <color rgb="FF0070C0"/>
        <rFont val="Aptos Narrow"/>
        <family val="2"/>
        <scheme val="minor"/>
      </rPr>
      <t>2) How often?</t>
    </r>
    <r>
      <rPr>
        <sz val="14"/>
        <color theme="1"/>
        <rFont val="Aptos Narrow"/>
        <family val="2"/>
        <scheme val="minor"/>
      </rPr>
      <t xml:space="preserve">
- Frequency
- Trends / Patterns</t>
    </r>
  </si>
  <si>
    <r>
      <rPr>
        <b/>
        <sz val="14"/>
        <color rgb="FF0070C0"/>
        <rFont val="Calibri"/>
        <family val="2"/>
      </rPr>
      <t xml:space="preserve">Clarified Problem Description: </t>
    </r>
    <r>
      <rPr>
        <sz val="14"/>
        <color indexed="8"/>
        <rFont val="Calibri"/>
        <family val="2"/>
      </rPr>
      <t xml:space="preserve">
</t>
    </r>
  </si>
  <si>
    <r>
      <t xml:space="preserve">Session 2 Homework: </t>
    </r>
    <r>
      <rPr>
        <b/>
        <sz val="26"/>
        <color rgb="FF0070C0"/>
        <rFont val="Aptos Narrow"/>
        <family val="2"/>
        <scheme val="minor"/>
      </rPr>
      <t>5 Why(s) Problem Resolution</t>
    </r>
    <r>
      <rPr>
        <b/>
        <sz val="26"/>
        <color theme="1"/>
        <rFont val="Aptos Narrow"/>
        <family val="2"/>
        <scheme val="minor"/>
      </rPr>
      <t xml:space="preserve"> Worksheet</t>
    </r>
  </si>
  <si>
    <r>
      <t xml:space="preserve">Problem Solving </t>
    </r>
    <r>
      <rPr>
        <b/>
        <sz val="26"/>
        <color rgb="FF0070C0"/>
        <rFont val="Aptos Narrow"/>
        <family val="2"/>
        <scheme val="minor"/>
      </rPr>
      <t>5 Why(s)</t>
    </r>
    <r>
      <rPr>
        <b/>
        <sz val="26"/>
        <color theme="1"/>
        <rFont val="Aptos Narrow"/>
        <family val="2"/>
        <scheme val="minor"/>
      </rPr>
      <t xml:space="preserve"> Thomas Jefferson Memorial Use Case
</t>
    </r>
    <r>
      <rPr>
        <i/>
        <sz val="14"/>
        <color theme="1"/>
        <rFont val="Aptos Narrow"/>
        <family val="2"/>
        <scheme val="minor"/>
      </rPr>
      <t>(see Thomas Jefferson Memorial 5 Why(s) Storyline below)</t>
    </r>
  </si>
  <si>
    <r>
      <rPr>
        <b/>
        <sz val="14"/>
        <color rgb="FF0070C0"/>
        <rFont val="Calibri"/>
        <family val="2"/>
      </rPr>
      <t xml:space="preserve">What was the Problem today? </t>
    </r>
    <r>
      <rPr>
        <sz val="14"/>
        <color rgb="FF000000"/>
        <rFont val="Calibri"/>
        <family val="2"/>
      </rPr>
      <t xml:space="preserve">
</t>
    </r>
  </si>
  <si>
    <r>
      <rPr>
        <b/>
        <sz val="14"/>
        <color rgb="FF0070C0"/>
        <rFont val="Calibri"/>
        <family val="2"/>
      </rPr>
      <t>Date</t>
    </r>
    <r>
      <rPr>
        <sz val="14"/>
        <color rgb="FF000000"/>
        <rFont val="Calibri"/>
        <family val="2"/>
      </rPr>
      <t xml:space="preserve">
</t>
    </r>
  </si>
  <si>
    <r>
      <rPr>
        <b/>
        <sz val="14"/>
        <color rgb="FF0070C0"/>
        <rFont val="Calibri"/>
        <family val="2"/>
      </rPr>
      <t>When and Where was the problem detected?</t>
    </r>
    <r>
      <rPr>
        <sz val="14"/>
        <color rgb="FF000000"/>
        <rFont val="Calibri"/>
        <family val="2"/>
      </rPr>
      <t xml:space="preserve">
</t>
    </r>
  </si>
  <si>
    <r>
      <rPr>
        <b/>
        <sz val="14"/>
        <color rgb="FF0070C0"/>
        <rFont val="Calibri"/>
        <family val="2"/>
      </rPr>
      <t>Name</t>
    </r>
    <r>
      <rPr>
        <sz val="14"/>
        <color rgb="FF000000"/>
        <rFont val="Calibri"/>
        <family val="2"/>
      </rPr>
      <t xml:space="preserve">
</t>
    </r>
  </si>
  <si>
    <r>
      <rPr>
        <b/>
        <sz val="14"/>
        <color rgb="FF0070C0"/>
        <rFont val="Calibri"/>
        <family val="2"/>
      </rPr>
      <t>How was production affected by it?</t>
    </r>
    <r>
      <rPr>
        <sz val="14"/>
        <color rgb="FF000000"/>
        <rFont val="Calibri"/>
        <family val="2"/>
      </rPr>
      <t xml:space="preserve">
</t>
    </r>
  </si>
  <si>
    <r>
      <rPr>
        <b/>
        <sz val="14"/>
        <color rgb="FF0070C0"/>
        <rFont val="Calibri"/>
        <family val="2"/>
      </rPr>
      <t>Area</t>
    </r>
    <r>
      <rPr>
        <sz val="14"/>
        <color rgb="FF000000"/>
        <rFont val="Calibri"/>
        <family val="2"/>
      </rPr>
      <t xml:space="preserve">
</t>
    </r>
  </si>
  <si>
    <r>
      <rPr>
        <b/>
        <sz val="14"/>
        <color rgb="FF0070C0"/>
        <rFont val="Calibri"/>
        <family val="2"/>
      </rPr>
      <t>How was attendance affected by it?</t>
    </r>
    <r>
      <rPr>
        <sz val="14"/>
        <color rgb="FF000000"/>
        <rFont val="Calibri"/>
        <family val="2"/>
      </rPr>
      <t xml:space="preserve">
</t>
    </r>
  </si>
  <si>
    <r>
      <rPr>
        <b/>
        <sz val="14"/>
        <color rgb="FF0070C0"/>
        <rFont val="Calibri"/>
        <family val="2"/>
      </rPr>
      <t>Clarified Problem Statement (</t>
    </r>
    <r>
      <rPr>
        <b/>
        <sz val="14"/>
        <color rgb="FFFF0000"/>
        <rFont val="Calibri"/>
        <family val="2"/>
      </rPr>
      <t>Use 5W 2H / IS-IS NOT Sheet</t>
    </r>
    <r>
      <rPr>
        <b/>
        <sz val="14"/>
        <color rgb="FF0070C0"/>
        <rFont val="Calibri"/>
        <family val="2"/>
      </rPr>
      <t>):</t>
    </r>
    <r>
      <rPr>
        <sz val="14"/>
        <color rgb="FF000000"/>
        <rFont val="Calibri"/>
        <family val="2"/>
      </rPr>
      <t xml:space="preserve">
</t>
    </r>
  </si>
  <si>
    <r>
      <rPr>
        <b/>
        <sz val="14"/>
        <color rgb="FF0070C0"/>
        <rFont val="Calibri"/>
        <family val="2"/>
      </rPr>
      <t xml:space="preserve">Why </t>
    </r>
    <r>
      <rPr>
        <b/>
        <sz val="14"/>
        <color theme="0" tint="-0.499984740745262"/>
        <rFont val="Calibri"/>
        <family val="2"/>
      </rPr>
      <t>did this happen?</t>
    </r>
    <r>
      <rPr>
        <sz val="14"/>
        <color rgb="FF000000"/>
        <rFont val="Calibri"/>
        <family val="2"/>
      </rPr>
      <t xml:space="preserve">
</t>
    </r>
  </si>
  <si>
    <r>
      <rPr>
        <b/>
        <sz val="14"/>
        <color rgb="FF0070C0"/>
        <rFont val="Calibri"/>
        <family val="2"/>
      </rPr>
      <t xml:space="preserve">Why </t>
    </r>
    <r>
      <rPr>
        <b/>
        <sz val="14"/>
        <color theme="0" tint="-0.499984740745262"/>
        <rFont val="Calibri"/>
        <family val="2"/>
      </rPr>
      <t>did we allow this happen?</t>
    </r>
    <r>
      <rPr>
        <sz val="14"/>
        <color rgb="FF000000"/>
        <rFont val="Calibri"/>
        <family val="2"/>
      </rPr>
      <t xml:space="preserve">
</t>
    </r>
  </si>
  <si>
    <r>
      <rPr>
        <b/>
        <sz val="14"/>
        <color rgb="FF0070C0"/>
        <rFont val="Calibri"/>
        <family val="2"/>
      </rPr>
      <t xml:space="preserve">Why </t>
    </r>
    <r>
      <rPr>
        <b/>
        <sz val="14"/>
        <color theme="0" tint="-0.499984740745262"/>
        <rFont val="Calibri"/>
        <family val="2"/>
      </rPr>
      <t>did the above happen?</t>
    </r>
    <r>
      <rPr>
        <sz val="14"/>
        <color rgb="FF000000"/>
        <rFont val="Calibri"/>
        <family val="2"/>
      </rPr>
      <t xml:space="preserve">
</t>
    </r>
  </si>
  <si>
    <t>therefore</t>
  </si>
  <si>
    <t>What permanent change (PHYSICAL) is needed so this won't happen again?</t>
  </si>
  <si>
    <t>What permanent change (SYSTEM) is needed so this won't happen again?</t>
  </si>
  <si>
    <t>Approved by</t>
  </si>
  <si>
    <t>Date Approved</t>
  </si>
  <si>
    <r>
      <rPr>
        <b/>
        <sz val="14"/>
        <color rgb="FF0070C0"/>
        <rFont val="Calibri"/>
        <family val="2"/>
      </rPr>
      <t>Thomas Jefferson Memorial - 5 Why(s) Problem Solving Storyline</t>
    </r>
    <r>
      <rPr>
        <sz val="14"/>
        <color rgb="FF000000"/>
        <rFont val="Calibri"/>
        <family val="2"/>
      </rPr>
      <t xml:space="preserve">
</t>
    </r>
  </si>
  <si>
    <t>Write your problem statement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</si>
</sst>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0.0"/>
  </numFmts>
  <fonts count="54" x14ac:knownFonts="1">
    <font>
      <sz val="10"/>
      <name val="Arial"/>
    </font>
    <font>
      <sz val="11"/>
      <color theme="1"/>
      <name val="Aptos Narrow"/>
      <family val="2"/>
      <scheme val="minor"/>
    </font>
    <font>
      <b/>
      <sz val="20"/>
      <name val="Arial"/>
      <family val="2"/>
    </font>
    <font>
      <sz val="10"/>
      <name val="Arial"/>
      <family val="2"/>
    </font>
    <font>
      <i/>
      <sz val="8"/>
      <name val="Arial"/>
      <family val="2"/>
    </font>
    <font>
      <b/>
      <i/>
      <sz val="8"/>
      <color rgb="FF0070C0"/>
      <name val="Arial"/>
      <family val="2"/>
    </font>
    <font>
      <i/>
      <sz val="8"/>
      <color rgb="FF0070C0"/>
      <name val="Arial"/>
      <family val="2"/>
    </font>
    <font>
      <b/>
      <sz val="10"/>
      <name val="Arial"/>
      <family val="2"/>
    </font>
    <font>
      <b/>
      <sz val="10"/>
      <color rgb="FF0070C0"/>
      <name val="Arial"/>
      <family val="2"/>
    </font>
    <font>
      <sz val="10"/>
      <color rgb="FFFF0000"/>
      <name val="Arial"/>
      <family val="2"/>
    </font>
    <font>
      <sz val="10"/>
      <color rgb="FF0070C0"/>
      <name val="Arial"/>
      <family val="2"/>
    </font>
    <font>
      <i/>
      <sz val="10"/>
      <name val="Arial"/>
      <family val="2"/>
    </font>
    <font>
      <sz val="22"/>
      <name val="Arial"/>
      <family val="2"/>
    </font>
    <font>
      <sz val="18"/>
      <name val="Rastanty Cortez"/>
    </font>
    <font>
      <sz val="16"/>
      <name val="Rastanty Cortez"/>
    </font>
    <font>
      <b/>
      <sz val="36"/>
      <name val="Arial"/>
      <family val="2"/>
    </font>
    <font>
      <b/>
      <sz val="10"/>
      <color indexed="10"/>
      <name val="Arial"/>
      <family val="2"/>
    </font>
    <font>
      <sz val="10"/>
      <color indexed="55"/>
      <name val="Arial"/>
      <family val="2"/>
    </font>
    <font>
      <b/>
      <sz val="14"/>
      <color indexed="12"/>
      <name val="Arial"/>
      <family val="2"/>
    </font>
    <font>
      <b/>
      <sz val="28"/>
      <name val="Arial"/>
      <family val="2"/>
    </font>
    <font>
      <b/>
      <sz val="28"/>
      <color indexed="55"/>
      <name val="Arial"/>
      <family val="2"/>
    </font>
    <font>
      <sz val="14"/>
      <name val="Arial"/>
      <family val="2"/>
    </font>
    <font>
      <b/>
      <sz val="10"/>
      <color indexed="12"/>
      <name val="Arial"/>
      <family val="2"/>
    </font>
    <font>
      <b/>
      <vertAlign val="superscript"/>
      <sz val="10"/>
      <name val="Arial"/>
      <family val="2"/>
    </font>
    <font>
      <b/>
      <sz val="16"/>
      <name val="Arial"/>
      <family val="2"/>
    </font>
    <font>
      <vertAlign val="superscript"/>
      <sz val="10"/>
      <name val="Arial"/>
      <family val="2"/>
    </font>
    <font>
      <b/>
      <sz val="10"/>
      <color indexed="57"/>
      <name val="Arial"/>
      <family val="2"/>
    </font>
    <font>
      <b/>
      <sz val="18"/>
      <color indexed="10"/>
      <name val="Arial"/>
      <family val="2"/>
    </font>
    <font>
      <b/>
      <sz val="14"/>
      <name val="Arial"/>
      <family val="2"/>
    </font>
    <font>
      <u/>
      <sz val="14"/>
      <name val="Arial"/>
      <family val="2"/>
    </font>
    <font>
      <u/>
      <sz val="14"/>
      <color rgb="FFFF0000"/>
      <name val="Arial"/>
      <family val="2"/>
    </font>
    <font>
      <sz val="14"/>
      <color rgb="FFFF0000"/>
      <name val="Arial"/>
      <family val="2"/>
    </font>
    <font>
      <sz val="8"/>
      <name val="Arial"/>
      <family val="2"/>
    </font>
    <font>
      <sz val="8"/>
      <color theme="0"/>
      <name val="Arial"/>
      <family val="2"/>
    </font>
    <font>
      <sz val="22"/>
      <color indexed="10"/>
      <name val="Arial"/>
      <family val="2"/>
    </font>
    <font>
      <sz val="12"/>
      <name val="Arial"/>
      <family val="2"/>
    </font>
    <font>
      <b/>
      <sz val="14"/>
      <color rgb="FF00B050"/>
      <name val="Arial"/>
      <family val="2"/>
    </font>
    <font>
      <b/>
      <sz val="14"/>
      <color rgb="FFFF0000"/>
      <name val="Arial"/>
      <family val="2"/>
    </font>
    <font>
      <sz val="14"/>
      <color theme="1"/>
      <name val="Aptos Narrow"/>
      <family val="2"/>
      <scheme val="minor"/>
    </font>
    <font>
      <b/>
      <sz val="26"/>
      <color theme="1"/>
      <name val="Aptos Narrow"/>
      <family val="2"/>
      <scheme val="minor"/>
    </font>
    <font>
      <b/>
      <sz val="26"/>
      <color rgb="FF0070C0"/>
      <name val="Aptos Narrow"/>
      <family val="2"/>
      <scheme val="minor"/>
    </font>
    <font>
      <b/>
      <sz val="14"/>
      <color rgb="FF0070C0"/>
      <name val="Calibri"/>
      <family val="2"/>
    </font>
    <font>
      <sz val="14"/>
      <color rgb="FF000000"/>
      <name val="Calibri"/>
      <family val="2"/>
    </font>
    <font>
      <b/>
      <sz val="26"/>
      <color rgb="FF00B050"/>
      <name val="Aptos Narrow"/>
      <family val="2"/>
      <scheme val="minor"/>
    </font>
    <font>
      <b/>
      <sz val="26"/>
      <color rgb="FFFF0000"/>
      <name val="Aptos Narrow"/>
      <family val="2"/>
      <scheme val="minor"/>
    </font>
    <font>
      <b/>
      <sz val="14"/>
      <color rgb="FF0070C0"/>
      <name val="Aptos Narrow"/>
      <family val="2"/>
      <scheme val="minor"/>
    </font>
    <font>
      <sz val="14"/>
      <color rgb="FF00B050"/>
      <name val="Aptos Narrow"/>
      <family val="2"/>
      <scheme val="minor"/>
    </font>
    <font>
      <sz val="14"/>
      <color rgb="FFFF0000"/>
      <name val="Aptos Narrow"/>
      <family val="2"/>
      <scheme val="minor"/>
    </font>
    <font>
      <sz val="14"/>
      <color indexed="8"/>
      <name val="Calibri"/>
      <family val="2"/>
    </font>
    <font>
      <i/>
      <sz val="14"/>
      <color theme="1"/>
      <name val="Aptos Narrow"/>
      <family val="2"/>
      <scheme val="minor"/>
    </font>
    <font>
      <sz val="14"/>
      <color theme="1"/>
      <name val="Calibri"/>
      <family val="2"/>
    </font>
    <font>
      <b/>
      <sz val="14"/>
      <color rgb="FFFF0000"/>
      <name val="Calibri"/>
      <family val="2"/>
    </font>
    <font>
      <b/>
      <sz val="14"/>
      <color theme="0" tint="-0.499984740745262"/>
      <name val="Calibri"/>
      <family val="2"/>
    </font>
    <font>
      <sz val="14"/>
      <color theme="0" tint="-0.499984740745262"/>
      <name val="Calibri"/>
      <family val="2"/>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s>
  <borders count="94">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right/>
      <top style="thin">
        <color auto="1"/>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rgb="FFFF0000"/>
      </left>
      <right/>
      <top style="thin">
        <color rgb="FFFF0000"/>
      </top>
      <bottom style="thin">
        <color rgb="FFFF0000"/>
      </bottom>
      <diagonal/>
    </border>
    <border>
      <left/>
      <right style="thin">
        <color rgb="FFFF0000"/>
      </right>
      <top style="thin">
        <color rgb="FFFF0000"/>
      </top>
      <bottom style="thin">
        <color rgb="FFFF0000"/>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top style="thin">
        <color rgb="FFFF0000"/>
      </top>
      <bottom style="thin">
        <color rgb="FFFF0000"/>
      </bottom>
      <diagonal/>
    </border>
    <border>
      <left/>
      <right style="thick">
        <color indexed="64"/>
      </right>
      <top style="thin">
        <color auto="1"/>
      </top>
      <bottom style="thin">
        <color auto="1"/>
      </bottom>
      <diagonal/>
    </border>
    <border>
      <left style="thick">
        <color indexed="64"/>
      </left>
      <right/>
      <top/>
      <bottom/>
      <diagonal/>
    </border>
    <border>
      <left style="thick">
        <color indexed="64"/>
      </left>
      <right/>
      <top style="thick">
        <color indexed="10"/>
      </top>
      <bottom/>
      <diagonal/>
    </border>
    <border>
      <left/>
      <right/>
      <top style="thick">
        <color indexed="10"/>
      </top>
      <bottom/>
      <diagonal/>
    </border>
    <border>
      <left style="thick">
        <color indexed="64"/>
      </left>
      <right/>
      <top/>
      <bottom style="thick">
        <color indexed="64"/>
      </bottom>
      <diagonal/>
    </border>
    <border>
      <left/>
      <right/>
      <top/>
      <bottom style="thick">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style="medium">
        <color indexed="64"/>
      </bottom>
      <diagonal/>
    </border>
    <border>
      <left/>
      <right style="thick">
        <color indexed="64"/>
      </right>
      <top/>
      <bottom style="medium">
        <color indexed="64"/>
      </bottom>
      <diagonal/>
    </border>
    <border>
      <left style="medium">
        <color indexed="64"/>
      </left>
      <right style="thick">
        <color indexed="64"/>
      </right>
      <top/>
      <bottom/>
      <diagonal/>
    </border>
    <border>
      <left style="thick">
        <color indexed="64"/>
      </left>
      <right style="medium">
        <color indexed="64"/>
      </right>
      <top style="medium">
        <color indexed="64"/>
      </top>
      <bottom style="thin">
        <color indexed="64"/>
      </bottom>
      <diagonal/>
    </border>
    <border>
      <left style="medium">
        <color indexed="64"/>
      </left>
      <right style="thick">
        <color indexed="64"/>
      </right>
      <top style="medium">
        <color indexed="64"/>
      </top>
      <bottom/>
      <diagonal/>
    </border>
    <border>
      <left style="thick">
        <color indexed="64"/>
      </left>
      <right style="medium">
        <color indexed="64"/>
      </right>
      <top style="thin">
        <color indexed="64"/>
      </top>
      <bottom style="thin">
        <color indexed="64"/>
      </bottom>
      <diagonal/>
    </border>
    <border>
      <left style="medium">
        <color indexed="64"/>
      </left>
      <right style="thick">
        <color indexed="64"/>
      </right>
      <top style="thin">
        <color indexed="64"/>
      </top>
      <bottom/>
      <diagonal/>
    </border>
    <border>
      <left style="medium">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right style="thick">
        <color indexed="64"/>
      </right>
      <top/>
      <bottom style="thick">
        <color indexed="64"/>
      </bottom>
      <diagonal/>
    </border>
  </borders>
  <cellStyleXfs count="4">
    <xf numFmtId="0" fontId="0" fillId="0" borderId="0"/>
    <xf numFmtId="43" fontId="3" fillId="0" borderId="0" applyFont="0" applyFill="0" applyBorder="0" applyAlignment="0" applyProtection="0"/>
    <xf numFmtId="0" fontId="3" fillId="0" borderId="0"/>
    <xf numFmtId="0" fontId="1" fillId="0" borderId="0"/>
  </cellStyleXfs>
  <cellXfs count="609">
    <xf numFmtId="0" fontId="0" fillId="0" borderId="0" xfId="0"/>
    <xf numFmtId="0" fontId="0" fillId="0" borderId="0" xfId="0" applyAlignment="1">
      <alignment vertical="center"/>
    </xf>
    <xf numFmtId="0" fontId="0" fillId="2" borderId="4" xfId="0" applyFill="1" applyBorder="1" applyAlignment="1">
      <alignment horizontal="left" vertical="center" wrapText="1" inden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0" fillId="0" borderId="0" xfId="0" applyAlignment="1">
      <alignment wrapText="1"/>
    </xf>
    <xf numFmtId="0" fontId="3" fillId="2" borderId="4" xfId="0" applyFont="1" applyFill="1" applyBorder="1" applyAlignment="1">
      <alignment horizontal="left" vertical="center" wrapText="1" indent="1"/>
    </xf>
    <xf numFmtId="3" fontId="0" fillId="0" borderId="5" xfId="1" applyNumberFormat="1" applyFont="1" applyBorder="1" applyAlignment="1">
      <alignment horizontal="center" vertical="center"/>
    </xf>
    <xf numFmtId="0" fontId="3" fillId="0" borderId="5" xfId="0" applyFont="1" applyBorder="1" applyAlignment="1">
      <alignment horizontal="center" vertical="center" wrapText="1"/>
    </xf>
    <xf numFmtId="14" fontId="3" fillId="0" borderId="6" xfId="0" applyNumberFormat="1" applyFont="1" applyBorder="1" applyAlignment="1">
      <alignment horizontal="center" vertical="center" wrapText="1"/>
    </xf>
    <xf numFmtId="0" fontId="0" fillId="0" borderId="0" xfId="0" applyAlignment="1">
      <alignment vertical="center" wrapText="1"/>
    </xf>
    <xf numFmtId="0" fontId="7" fillId="2" borderId="15"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6" xfId="0" applyFont="1" applyFill="1" applyBorder="1" applyAlignment="1">
      <alignment horizontal="center" vertical="center"/>
    </xf>
    <xf numFmtId="0" fontId="7" fillId="2" borderId="19" xfId="0" applyFont="1" applyFill="1" applyBorder="1" applyAlignment="1">
      <alignment horizontal="center" vertical="center"/>
    </xf>
    <xf numFmtId="0" fontId="7" fillId="0" borderId="0" xfId="0" applyFont="1" applyAlignment="1">
      <alignment vertical="center"/>
    </xf>
    <xf numFmtId="0" fontId="0" fillId="0" borderId="20" xfId="0" applyBorder="1" applyAlignment="1">
      <alignment horizontal="center" vertical="top" wrapText="1"/>
    </xf>
    <xf numFmtId="0" fontId="3" fillId="0" borderId="21" xfId="0" applyFont="1" applyBorder="1" applyAlignment="1">
      <alignment horizontal="left" vertical="top"/>
    </xf>
    <xf numFmtId="3" fontId="0" fillId="0" borderId="21" xfId="1" applyNumberFormat="1" applyFont="1" applyBorder="1" applyAlignment="1">
      <alignment horizontal="center" vertical="top"/>
    </xf>
    <xf numFmtId="0" fontId="0" fillId="0" borderId="21" xfId="0" applyBorder="1" applyAlignment="1">
      <alignment horizontal="center" vertical="top"/>
    </xf>
    <xf numFmtId="0" fontId="3" fillId="0" borderId="21" xfId="0" applyFont="1" applyBorder="1" applyAlignment="1">
      <alignment vertical="top" wrapText="1"/>
    </xf>
    <xf numFmtId="0" fontId="9" fillId="0" borderId="21" xfId="0" applyFont="1" applyBorder="1" applyAlignment="1">
      <alignment horizontal="left" vertical="top" wrapText="1"/>
    </xf>
    <xf numFmtId="0" fontId="0" fillId="0" borderId="22" xfId="0" applyBorder="1" applyAlignment="1">
      <alignment horizontal="left" vertical="top"/>
    </xf>
    <xf numFmtId="0" fontId="0" fillId="0" borderId="23" xfId="0" applyBorder="1" applyAlignment="1">
      <alignment horizontal="center" vertical="top" wrapText="1"/>
    </xf>
    <xf numFmtId="0" fontId="3" fillId="0" borderId="24" xfId="0" applyFont="1" applyBorder="1" applyAlignment="1">
      <alignment horizontal="left" vertical="top"/>
    </xf>
    <xf numFmtId="3" fontId="0" fillId="0" borderId="24" xfId="1" applyNumberFormat="1" applyFont="1" applyBorder="1" applyAlignment="1">
      <alignment horizontal="center" vertical="top"/>
    </xf>
    <xf numFmtId="0" fontId="3" fillId="0" borderId="21" xfId="0" applyFont="1" applyBorder="1" applyAlignment="1">
      <alignment horizontal="left" vertical="top" wrapText="1"/>
    </xf>
    <xf numFmtId="0" fontId="0" fillId="0" borderId="25" xfId="0" applyBorder="1" applyAlignment="1">
      <alignment horizontal="center" vertical="top"/>
    </xf>
    <xf numFmtId="0" fontId="3" fillId="0" borderId="26" xfId="0" applyFont="1" applyBorder="1" applyAlignment="1">
      <alignment horizontal="center" vertical="top"/>
    </xf>
    <xf numFmtId="0" fontId="3" fillId="0" borderId="26" xfId="0" applyFont="1" applyBorder="1" applyAlignment="1">
      <alignment horizontal="left" vertical="top"/>
    </xf>
    <xf numFmtId="3" fontId="0" fillId="0" borderId="26" xfId="1" applyNumberFormat="1" applyFont="1" applyBorder="1" applyAlignment="1">
      <alignment horizontal="center" vertical="top"/>
    </xf>
    <xf numFmtId="0" fontId="0" fillId="0" borderId="5" xfId="0" applyBorder="1" applyAlignment="1">
      <alignment horizontal="center" vertical="top"/>
    </xf>
    <xf numFmtId="0" fontId="3" fillId="0" borderId="5" xfId="0" applyFont="1" applyBorder="1" applyAlignment="1">
      <alignment vertical="top" wrapText="1"/>
    </xf>
    <xf numFmtId="0" fontId="3" fillId="0" borderId="5" xfId="0" applyFont="1" applyBorder="1" applyAlignment="1">
      <alignment horizontal="left" vertical="top"/>
    </xf>
    <xf numFmtId="0" fontId="9" fillId="0" borderId="5" xfId="0" applyFont="1" applyBorder="1" applyAlignment="1">
      <alignment horizontal="left" vertical="top" wrapText="1"/>
    </xf>
    <xf numFmtId="0" fontId="0" fillId="0" borderId="6" xfId="0" applyBorder="1" applyAlignment="1">
      <alignment horizontal="left" vertical="top"/>
    </xf>
    <xf numFmtId="0" fontId="3" fillId="0" borderId="5" xfId="0" applyFont="1" applyBorder="1" applyAlignment="1">
      <alignment horizontal="left" vertical="top" wrapText="1"/>
    </xf>
    <xf numFmtId="0" fontId="0" fillId="0" borderId="5" xfId="0" applyBorder="1" applyAlignment="1">
      <alignment horizontal="left" vertical="top"/>
    </xf>
    <xf numFmtId="0" fontId="0" fillId="0" borderId="4" xfId="0" applyBorder="1" applyAlignment="1">
      <alignment horizontal="center" vertical="top" wrapText="1"/>
    </xf>
    <xf numFmtId="3" fontId="0" fillId="0" borderId="5" xfId="1" applyNumberFormat="1" applyFont="1" applyBorder="1" applyAlignment="1">
      <alignment horizontal="center" vertical="top"/>
    </xf>
    <xf numFmtId="0" fontId="0" fillId="0" borderId="26" xfId="0" applyBorder="1" applyAlignment="1">
      <alignment horizontal="left" vertical="top"/>
    </xf>
    <xf numFmtId="0" fontId="3" fillId="2" borderId="19" xfId="0" applyFont="1" applyFill="1" applyBorder="1" applyAlignment="1">
      <alignment horizontal="right" vertical="top" wrapText="1" indent="1"/>
    </xf>
    <xf numFmtId="0" fontId="0" fillId="0" borderId="0" xfId="0" applyAlignment="1">
      <alignment horizontal="right"/>
    </xf>
    <xf numFmtId="0" fontId="0" fillId="0" borderId="5" xfId="0" applyBorder="1" applyAlignment="1">
      <alignment horizontal="left" vertical="top" wrapText="1"/>
    </xf>
    <xf numFmtId="0" fontId="0" fillId="0" borderId="5" xfId="0" applyBorder="1" applyAlignment="1">
      <alignment horizontal="center" vertical="top" wrapText="1"/>
    </xf>
    <xf numFmtId="0" fontId="12" fillId="0" borderId="5" xfId="0" applyFont="1" applyBorder="1" applyAlignment="1">
      <alignment horizontal="center" vertical="top" wrapText="1"/>
    </xf>
    <xf numFmtId="14" fontId="0" fillId="0" borderId="5" xfId="1" applyNumberFormat="1" applyFont="1" applyBorder="1" applyAlignment="1">
      <alignment horizontal="center" vertical="center"/>
    </xf>
    <xf numFmtId="14" fontId="10" fillId="0" borderId="5" xfId="0" applyNumberFormat="1" applyFont="1" applyBorder="1" applyAlignment="1">
      <alignment horizontal="center" vertical="center" wrapText="1"/>
    </xf>
    <xf numFmtId="14" fontId="13" fillId="0" borderId="6" xfId="0" applyNumberFormat="1" applyFont="1" applyBorder="1" applyAlignment="1">
      <alignment horizontal="center" vertical="center" wrapText="1"/>
    </xf>
    <xf numFmtId="14" fontId="3" fillId="0" borderId="5" xfId="0" applyNumberFormat="1" applyFont="1" applyBorder="1" applyAlignment="1">
      <alignment horizontal="center" vertical="center" wrapText="1"/>
    </xf>
    <xf numFmtId="0" fontId="7" fillId="2" borderId="17"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3" fillId="0" borderId="21" xfId="0" applyFont="1" applyBorder="1" applyAlignment="1">
      <alignment horizontal="center" vertical="top"/>
      <extLst>
        <ext xmlns:xfpb="http://schemas.microsoft.com/office/spreadsheetml/2022/featurepropertybag" uri="{C7286773-470A-42A8-94C5-96B5CB345126}">
          <xfpb:xfComplement i="0"/>
        </ext>
      </extLst>
    </xf>
    <xf numFmtId="0" fontId="3" fillId="0" borderId="21" xfId="0" applyFont="1" applyBorder="1" applyAlignment="1">
      <alignment horizontal="center" vertical="top" wrapText="1"/>
      <extLst>
        <ext xmlns:xfpb="http://schemas.microsoft.com/office/spreadsheetml/2022/featurepropertybag" uri="{C7286773-470A-42A8-94C5-96B5CB345126}">
          <xfpb:xfComplement i="0"/>
        </ext>
      </extLst>
    </xf>
    <xf numFmtId="0" fontId="3" fillId="0" borderId="22" xfId="0" applyFont="1" applyBorder="1" applyAlignment="1">
      <alignment vertical="top" wrapText="1"/>
    </xf>
    <xf numFmtId="0" fontId="3" fillId="0" borderId="25" xfId="0" applyFont="1" applyBorder="1" applyAlignment="1">
      <alignment vertical="top"/>
    </xf>
    <xf numFmtId="0" fontId="3" fillId="0" borderId="5" xfId="0" applyFont="1" applyBorder="1" applyAlignment="1">
      <alignment horizontal="center" vertical="top"/>
      <extLst>
        <ext xmlns:xfpb="http://schemas.microsoft.com/office/spreadsheetml/2022/featurepropertybag" uri="{C7286773-470A-42A8-94C5-96B5CB345126}">
          <xfpb:xfComplement i="0"/>
        </ext>
      </extLst>
    </xf>
    <xf numFmtId="0" fontId="3" fillId="0" borderId="5" xfId="0" applyFont="1" applyBorder="1" applyAlignment="1">
      <alignment horizontal="center" vertical="top" wrapText="1"/>
      <extLst>
        <ext xmlns:xfpb="http://schemas.microsoft.com/office/spreadsheetml/2022/featurepropertybag" uri="{C7286773-470A-42A8-94C5-96B5CB345126}">
          <xfpb:xfComplement i="0"/>
        </ext>
      </extLst>
    </xf>
    <xf numFmtId="0" fontId="0" fillId="0" borderId="6" xfId="0" applyBorder="1" applyAlignment="1">
      <alignment vertical="top"/>
    </xf>
    <xf numFmtId="0" fontId="3" fillId="0" borderId="25" xfId="0" applyFont="1" applyBorder="1" applyAlignment="1">
      <alignment vertical="top" wrapText="1"/>
    </xf>
    <xf numFmtId="0" fontId="0" fillId="0" borderId="25" xfId="0" applyBorder="1" applyAlignment="1">
      <alignment vertical="top"/>
    </xf>
    <xf numFmtId="0" fontId="3" fillId="0" borderId="0" xfId="0" applyFont="1"/>
    <xf numFmtId="0" fontId="14" fillId="0" borderId="35" xfId="0" applyFont="1" applyBorder="1"/>
    <xf numFmtId="0" fontId="3" fillId="0" borderId="0" xfId="0" applyFont="1" applyAlignment="1">
      <alignment horizontal="right"/>
    </xf>
    <xf numFmtId="14" fontId="0" fillId="0" borderId="35" xfId="0" applyNumberFormat="1" applyBorder="1" applyAlignment="1">
      <alignment horizontal="center"/>
    </xf>
    <xf numFmtId="0" fontId="11" fillId="0" borderId="0" xfId="0" applyFont="1"/>
    <xf numFmtId="0" fontId="3" fillId="2" borderId="6" xfId="0" applyFont="1" applyFill="1" applyBorder="1" applyAlignment="1">
      <alignment horizontal="left" vertical="center" wrapText="1" indent="1"/>
    </xf>
    <xf numFmtId="0" fontId="3" fillId="0" borderId="6" xfId="0" applyFont="1" applyBorder="1" applyAlignment="1">
      <alignment horizontal="left" vertical="center" wrapText="1" indent="1"/>
    </xf>
    <xf numFmtId="3" fontId="4" fillId="2" borderId="6" xfId="1" applyNumberFormat="1" applyFont="1" applyFill="1" applyBorder="1" applyAlignment="1">
      <alignment horizontal="left" vertical="center" wrapText="1" indent="1"/>
    </xf>
    <xf numFmtId="3" fontId="0" fillId="0" borderId="6" xfId="1" applyNumberFormat="1" applyFont="1" applyBorder="1" applyAlignment="1">
      <alignment horizontal="left" vertical="top" wrapText="1" indent="1"/>
    </xf>
    <xf numFmtId="3" fontId="0" fillId="2" borderId="6" xfId="1" applyNumberFormat="1" applyFont="1" applyFill="1" applyBorder="1" applyAlignment="1">
      <alignment horizontal="center" vertical="top" wrapText="1"/>
    </xf>
    <xf numFmtId="0" fontId="7" fillId="2" borderId="19" xfId="0" applyFont="1" applyFill="1" applyBorder="1" applyAlignment="1">
      <alignment horizontal="center" vertical="center" wrapText="1"/>
    </xf>
    <xf numFmtId="0" fontId="9" fillId="0" borderId="22" xfId="0" applyFont="1" applyBorder="1" applyAlignment="1">
      <alignment horizontal="left" vertical="top" wrapText="1"/>
    </xf>
    <xf numFmtId="0" fontId="3" fillId="0" borderId="22" xfId="0" applyFont="1" applyBorder="1" applyAlignment="1">
      <alignment horizontal="left" vertical="top" wrapText="1"/>
    </xf>
    <xf numFmtId="0" fontId="9" fillId="0" borderId="6" xfId="0" applyFont="1" applyBorder="1" applyAlignment="1">
      <alignment horizontal="left" vertical="top" wrapText="1"/>
    </xf>
    <xf numFmtId="0" fontId="3" fillId="0" borderId="6" xfId="0" applyFont="1" applyBorder="1" applyAlignment="1">
      <alignment horizontal="left" vertical="top" wrapText="1"/>
    </xf>
    <xf numFmtId="3" fontId="3" fillId="0" borderId="6" xfId="1" applyNumberFormat="1" applyFont="1" applyBorder="1" applyAlignment="1">
      <alignment horizontal="left" vertical="top" wrapText="1" indent="1"/>
    </xf>
    <xf numFmtId="0" fontId="3" fillId="0" borderId="0" xfId="2"/>
    <xf numFmtId="0" fontId="3" fillId="0" borderId="43" xfId="2" applyBorder="1"/>
    <xf numFmtId="0" fontId="16" fillId="0" borderId="0" xfId="2" applyFont="1" applyAlignment="1">
      <alignment horizontal="center"/>
    </xf>
    <xf numFmtId="0" fontId="17" fillId="0" borderId="0" xfId="2" applyFont="1" applyAlignment="1">
      <alignment horizontal="center"/>
    </xf>
    <xf numFmtId="0" fontId="3" fillId="0" borderId="44" xfId="2" applyBorder="1"/>
    <xf numFmtId="0" fontId="21" fillId="0" borderId="0" xfId="2" applyFont="1" applyAlignment="1">
      <alignment horizontal="right"/>
    </xf>
    <xf numFmtId="0" fontId="18" fillId="0" borderId="0" xfId="2" applyFont="1" applyAlignment="1">
      <alignment horizontal="left"/>
    </xf>
    <xf numFmtId="0" fontId="3" fillId="0" borderId="0" xfId="2" applyAlignment="1">
      <alignment horizontal="right"/>
    </xf>
    <xf numFmtId="0" fontId="22" fillId="0" borderId="0" xfId="2" applyFont="1" applyAlignment="1">
      <alignment horizontal="left"/>
    </xf>
    <xf numFmtId="0" fontId="7" fillId="0" borderId="16" xfId="2" applyFont="1" applyBorder="1"/>
    <xf numFmtId="0" fontId="7" fillId="0" borderId="16" xfId="2" applyFont="1" applyBorder="1" applyAlignment="1">
      <alignment wrapText="1"/>
    </xf>
    <xf numFmtId="0" fontId="23" fillId="0" borderId="16" xfId="2" applyFont="1" applyBorder="1" applyAlignment="1">
      <alignment wrapText="1"/>
    </xf>
    <xf numFmtId="0" fontId="23" fillId="0" borderId="16" xfId="2" quotePrefix="1" applyFont="1" applyBorder="1" applyAlignment="1">
      <alignment wrapText="1"/>
    </xf>
    <xf numFmtId="0" fontId="3" fillId="0" borderId="43" xfId="2" applyBorder="1" applyAlignment="1">
      <alignment vertical="center"/>
    </xf>
    <xf numFmtId="0" fontId="3" fillId="0" borderId="21" xfId="2" applyBorder="1" applyAlignment="1">
      <alignment horizontal="left" vertical="center" indent="1"/>
    </xf>
    <xf numFmtId="0" fontId="3" fillId="0" borderId="21" xfId="2" applyBorder="1" applyAlignment="1">
      <alignment vertical="center"/>
    </xf>
    <xf numFmtId="3" fontId="3" fillId="0" borderId="21" xfId="2" applyNumberFormat="1" applyBorder="1" applyAlignment="1">
      <alignment horizontal="center" vertical="center"/>
    </xf>
    <xf numFmtId="1" fontId="3" fillId="0" borderId="21" xfId="2" applyNumberFormat="1" applyBorder="1" applyAlignment="1">
      <alignment horizontal="center" vertical="center"/>
    </xf>
    <xf numFmtId="0" fontId="3" fillId="0" borderId="44" xfId="2" applyBorder="1" applyAlignment="1">
      <alignment vertical="center"/>
    </xf>
    <xf numFmtId="0" fontId="3" fillId="0" borderId="0" xfId="2" applyAlignment="1">
      <alignment vertical="center"/>
    </xf>
    <xf numFmtId="0" fontId="3" fillId="0" borderId="5" xfId="2" applyBorder="1" applyAlignment="1">
      <alignment horizontal="left" vertical="center" indent="1"/>
    </xf>
    <xf numFmtId="0" fontId="3" fillId="0" borderId="5" xfId="2" applyBorder="1" applyAlignment="1">
      <alignment vertical="center"/>
    </xf>
    <xf numFmtId="3" fontId="3" fillId="0" borderId="5" xfId="2" applyNumberFormat="1" applyBorder="1" applyAlignment="1">
      <alignment horizontal="center" vertical="center"/>
    </xf>
    <xf numFmtId="1" fontId="3" fillId="0" borderId="5" xfId="2" applyNumberFormat="1" applyBorder="1" applyAlignment="1">
      <alignment horizontal="center" vertical="center"/>
    </xf>
    <xf numFmtId="0" fontId="3" fillId="0" borderId="5" xfId="2" applyBorder="1" applyAlignment="1">
      <alignment horizontal="left" indent="1"/>
    </xf>
    <xf numFmtId="0" fontId="3" fillId="0" borderId="5" xfId="2" applyBorder="1"/>
    <xf numFmtId="0" fontId="3" fillId="0" borderId="5" xfId="2" applyBorder="1" applyAlignment="1">
      <alignment horizontal="center"/>
    </xf>
    <xf numFmtId="0" fontId="3" fillId="0" borderId="16" xfId="2" applyBorder="1" applyAlignment="1">
      <alignment horizontal="left" indent="1"/>
    </xf>
    <xf numFmtId="0" fontId="3" fillId="0" borderId="16" xfId="2" applyBorder="1"/>
    <xf numFmtId="3" fontId="3" fillId="0" borderId="16" xfId="2" applyNumberFormat="1" applyBorder="1" applyAlignment="1">
      <alignment horizontal="center" vertical="center"/>
    </xf>
    <xf numFmtId="0" fontId="3" fillId="0" borderId="16" xfId="2" applyBorder="1" applyAlignment="1">
      <alignment horizontal="center"/>
    </xf>
    <xf numFmtId="0" fontId="24" fillId="0" borderId="43" xfId="2" applyFont="1" applyBorder="1"/>
    <xf numFmtId="0" fontId="24" fillId="0" borderId="21" xfId="2" applyFont="1" applyBorder="1" applyAlignment="1">
      <alignment vertical="center"/>
    </xf>
    <xf numFmtId="0" fontId="24" fillId="0" borderId="21" xfId="2" applyFont="1" applyBorder="1"/>
    <xf numFmtId="3" fontId="24" fillId="0" borderId="21" xfId="2" applyNumberFormat="1" applyFont="1" applyBorder="1" applyAlignment="1">
      <alignment horizontal="center" vertical="center"/>
    </xf>
    <xf numFmtId="0" fontId="24" fillId="0" borderId="44" xfId="2" applyFont="1" applyBorder="1"/>
    <xf numFmtId="0" fontId="24" fillId="0" borderId="0" xfId="2" applyFont="1"/>
    <xf numFmtId="0" fontId="25" fillId="0" borderId="0" xfId="2" applyFont="1"/>
    <xf numFmtId="0" fontId="3" fillId="0" borderId="45" xfId="2" applyBorder="1"/>
    <xf numFmtId="0" fontId="3" fillId="0" borderId="46" xfId="2" applyBorder="1"/>
    <xf numFmtId="0" fontId="3" fillId="0" borderId="47" xfId="2" applyBorder="1"/>
    <xf numFmtId="0" fontId="0" fillId="0" borderId="0" xfId="0" applyAlignment="1">
      <alignment horizontal="center" vertical="center" wrapText="1"/>
    </xf>
    <xf numFmtId="0" fontId="21" fillId="0" borderId="32" xfId="0" applyFont="1" applyBorder="1" applyAlignment="1">
      <alignment horizontal="center" vertical="center" wrapText="1"/>
    </xf>
    <xf numFmtId="0" fontId="21" fillId="0" borderId="33" xfId="0" applyFont="1" applyBorder="1" applyAlignment="1">
      <alignment horizontal="center" vertical="center" wrapText="1"/>
    </xf>
    <xf numFmtId="0" fontId="21" fillId="0" borderId="33" xfId="0" applyFont="1" applyBorder="1" applyAlignment="1">
      <alignment vertical="center"/>
    </xf>
    <xf numFmtId="0" fontId="21" fillId="0" borderId="8" xfId="0" applyFont="1" applyBorder="1" applyAlignment="1">
      <alignment vertical="center"/>
    </xf>
    <xf numFmtId="0" fontId="21" fillId="0" borderId="48" xfId="0" applyFont="1" applyBorder="1" applyAlignment="1">
      <alignment horizontal="center" vertical="center" wrapText="1"/>
    </xf>
    <xf numFmtId="0" fontId="21" fillId="4" borderId="0" xfId="0" applyFont="1" applyFill="1" applyAlignment="1">
      <alignment horizontal="center" vertical="center" wrapText="1"/>
    </xf>
    <xf numFmtId="0" fontId="21" fillId="0" borderId="0" xfId="0" applyFont="1" applyAlignment="1">
      <alignment horizontal="center" vertical="center" wrapText="1"/>
    </xf>
    <xf numFmtId="0" fontId="21" fillId="0" borderId="0" xfId="0" applyFont="1" applyAlignment="1">
      <alignment horizontal="right" vertical="center" wrapText="1" indent="1"/>
    </xf>
    <xf numFmtId="0" fontId="21" fillId="0" borderId="0" xfId="0" quotePrefix="1" applyFont="1" applyAlignment="1">
      <alignment horizontal="left" vertical="center"/>
    </xf>
    <xf numFmtId="0" fontId="21" fillId="0" borderId="49" xfId="0" applyFont="1" applyBorder="1" applyAlignment="1">
      <alignment vertical="center"/>
    </xf>
    <xf numFmtId="0" fontId="21" fillId="0" borderId="0" xfId="0" applyFont="1" applyAlignment="1">
      <alignment vertical="center" wrapText="1"/>
    </xf>
    <xf numFmtId="0" fontId="21" fillId="4" borderId="0" xfId="0" applyFont="1" applyFill="1" applyAlignment="1">
      <alignment horizontal="right" vertical="center" wrapText="1" indent="1"/>
    </xf>
    <xf numFmtId="0" fontId="21" fillId="0" borderId="0" xfId="0" applyFont="1" applyAlignment="1">
      <alignment vertical="center" textRotation="90" wrapText="1"/>
    </xf>
    <xf numFmtId="0" fontId="21" fillId="0" borderId="0" xfId="0" quotePrefix="1" applyFont="1" applyAlignment="1">
      <alignment vertical="center"/>
    </xf>
    <xf numFmtId="0" fontId="21" fillId="4" borderId="46" xfId="0" applyFont="1" applyFill="1" applyBorder="1" applyAlignment="1">
      <alignment horizontal="right" vertical="center" wrapText="1" indent="1"/>
    </xf>
    <xf numFmtId="0" fontId="21" fillId="0" borderId="46" xfId="0" quotePrefix="1" applyFont="1" applyBorder="1" applyAlignment="1">
      <alignment vertical="center"/>
    </xf>
    <xf numFmtId="0" fontId="21" fillId="0" borderId="0" xfId="0" applyFont="1" applyAlignment="1">
      <alignment vertical="center"/>
    </xf>
    <xf numFmtId="0" fontId="21" fillId="0" borderId="46" xfId="0" applyFont="1" applyBorder="1" applyAlignment="1">
      <alignment horizontal="center" vertical="center" wrapText="1"/>
    </xf>
    <xf numFmtId="3" fontId="21" fillId="0" borderId="46" xfId="0" applyNumberFormat="1" applyFont="1" applyBorder="1" applyAlignment="1">
      <alignment horizontal="center" vertical="center" wrapText="1"/>
    </xf>
    <xf numFmtId="0" fontId="21" fillId="4" borderId="46" xfId="0" applyFont="1" applyFill="1" applyBorder="1" applyAlignment="1">
      <alignment horizontal="center" vertical="center" wrapText="1"/>
    </xf>
    <xf numFmtId="0" fontId="21" fillId="0" borderId="0" xfId="0" applyFont="1" applyAlignment="1">
      <alignment horizontal="center" vertical="center"/>
    </xf>
    <xf numFmtId="4" fontId="21" fillId="0" borderId="46" xfId="0" applyNumberFormat="1" applyFont="1" applyBorder="1" applyAlignment="1">
      <alignment horizontal="center" vertical="center"/>
    </xf>
    <xf numFmtId="0" fontId="27" fillId="0" borderId="0" xfId="0" applyFont="1" applyAlignment="1">
      <alignment horizontal="left" vertical="center" indent="1"/>
    </xf>
    <xf numFmtId="0" fontId="27" fillId="0" borderId="0" xfId="0" applyFont="1" applyAlignment="1">
      <alignment vertical="center"/>
    </xf>
    <xf numFmtId="0" fontId="21" fillId="0" borderId="34" xfId="0" applyFont="1" applyBorder="1" applyAlignment="1">
      <alignment horizontal="center" vertical="center" wrapText="1"/>
    </xf>
    <xf numFmtId="0" fontId="28" fillId="0" borderId="35" xfId="0" applyFont="1" applyBorder="1" applyAlignment="1">
      <alignment vertical="center" wrapText="1"/>
    </xf>
    <xf numFmtId="0" fontId="28" fillId="0" borderId="35" xfId="0" applyFont="1" applyBorder="1" applyAlignment="1">
      <alignment horizontal="center" vertical="center" wrapText="1"/>
    </xf>
    <xf numFmtId="0" fontId="21" fillId="0" borderId="35" xfId="0" applyFont="1" applyBorder="1" applyAlignment="1">
      <alignment vertical="center"/>
    </xf>
    <xf numFmtId="0" fontId="21" fillId="0" borderId="14" xfId="0" applyFont="1" applyBorder="1" applyAlignment="1">
      <alignment vertical="center"/>
    </xf>
    <xf numFmtId="0" fontId="0" fillId="0" borderId="32" xfId="0" applyBorder="1" applyAlignment="1">
      <alignment horizontal="center" vertical="center"/>
    </xf>
    <xf numFmtId="3" fontId="21" fillId="4" borderId="10" xfId="1" applyNumberFormat="1" applyFont="1" applyFill="1" applyBorder="1" applyAlignment="1">
      <alignment horizontal="center" vertical="center"/>
    </xf>
    <xf numFmtId="0" fontId="21" fillId="0" borderId="33" xfId="0" applyFont="1" applyBorder="1" applyAlignment="1">
      <alignment horizontal="center" vertical="center"/>
    </xf>
    <xf numFmtId="0" fontId="21" fillId="0" borderId="8" xfId="0" applyFont="1" applyBorder="1" applyAlignment="1">
      <alignment horizontal="center" vertical="center"/>
    </xf>
    <xf numFmtId="0" fontId="0" fillId="0" borderId="0" xfId="0" applyAlignment="1">
      <alignment horizontal="center" vertical="center"/>
    </xf>
    <xf numFmtId="0" fontId="0" fillId="0" borderId="48" xfId="0" applyBorder="1" applyAlignment="1">
      <alignment horizontal="center" vertical="center"/>
    </xf>
    <xf numFmtId="0" fontId="21" fillId="0" borderId="49" xfId="0" applyFont="1" applyBorder="1" applyAlignment="1">
      <alignment horizontal="center" vertical="center"/>
    </xf>
    <xf numFmtId="0" fontId="29" fillId="0" borderId="0" xfId="0" applyFont="1" applyAlignment="1">
      <alignment horizontal="center" vertical="center"/>
    </xf>
    <xf numFmtId="0" fontId="21" fillId="5" borderId="10" xfId="0" applyFont="1" applyFill="1" applyBorder="1" applyAlignment="1">
      <alignment horizontal="center" vertical="center"/>
    </xf>
    <xf numFmtId="0" fontId="21" fillId="0" borderId="10" xfId="0" applyFont="1" applyBorder="1" applyAlignment="1">
      <alignment horizontal="center" vertical="center"/>
    </xf>
    <xf numFmtId="0" fontId="0" fillId="0" borderId="34" xfId="0" applyBorder="1" applyAlignment="1">
      <alignment horizontal="center" vertical="center"/>
    </xf>
    <xf numFmtId="0" fontId="21" fillId="0" borderId="35" xfId="0" applyFont="1" applyBorder="1" applyAlignment="1">
      <alignment horizontal="center" vertical="center"/>
    </xf>
    <xf numFmtId="0" fontId="31" fillId="0" borderId="35" xfId="0" applyFont="1" applyBorder="1" applyAlignment="1">
      <alignment horizontal="center" vertical="center"/>
    </xf>
    <xf numFmtId="0" fontId="21" fillId="0" borderId="14" xfId="0" applyFont="1" applyBorder="1" applyAlignment="1">
      <alignment horizontal="center" vertical="center"/>
    </xf>
    <xf numFmtId="0" fontId="0" fillId="2" borderId="5" xfId="0" applyFill="1" applyBorder="1" applyAlignment="1">
      <alignment horizontal="center" vertical="center" wrapText="1"/>
    </xf>
    <xf numFmtId="0" fontId="0" fillId="0" borderId="31" xfId="0" applyBorder="1" applyAlignment="1">
      <alignment horizontal="center" wrapText="1"/>
    </xf>
    <xf numFmtId="0" fontId="0" fillId="0" borderId="10" xfId="0" applyBorder="1" applyAlignment="1">
      <alignment horizontal="center" vertical="center" wrapText="1"/>
    </xf>
    <xf numFmtId="0" fontId="2" fillId="0" borderId="10" xfId="0" applyFont="1" applyBorder="1" applyAlignment="1">
      <alignment horizontal="center" wrapText="1"/>
    </xf>
    <xf numFmtId="0" fontId="0" fillId="0" borderId="10" xfId="0" applyBorder="1" applyAlignment="1">
      <alignment horizontal="left" vertical="center" wrapText="1"/>
    </xf>
    <xf numFmtId="0" fontId="0" fillId="0" borderId="12" xfId="0" applyBorder="1" applyAlignment="1">
      <alignment horizontal="left" vertical="center" wrapText="1"/>
    </xf>
    <xf numFmtId="0" fontId="3" fillId="0" borderId="5" xfId="0" applyFont="1" applyBorder="1" applyAlignment="1">
      <alignment horizontal="center" vertical="center"/>
    </xf>
    <xf numFmtId="0" fontId="32" fillId="2" borderId="5" xfId="0" applyFont="1" applyFill="1" applyBorder="1" applyAlignment="1">
      <alignment horizontal="center" vertical="center"/>
    </xf>
    <xf numFmtId="0" fontId="3" fillId="2" borderId="35" xfId="0" applyFont="1" applyFill="1" applyBorder="1"/>
    <xf numFmtId="0" fontId="0" fillId="2" borderId="35" xfId="0" applyFill="1" applyBorder="1"/>
    <xf numFmtId="0" fontId="0" fillId="2" borderId="14" xfId="0" applyFill="1" applyBorder="1"/>
    <xf numFmtId="0" fontId="0" fillId="2" borderId="53" xfId="0" applyFill="1" applyBorder="1"/>
    <xf numFmtId="0" fontId="32" fillId="0" borderId="5" xfId="0" applyFont="1" applyBorder="1" applyAlignment="1">
      <alignment horizontal="center" vertical="center"/>
    </xf>
    <xf numFmtId="0" fontId="0" fillId="2" borderId="4" xfId="0" applyFill="1" applyBorder="1" applyAlignment="1">
      <alignment horizontal="center" vertical="center" wrapText="1"/>
    </xf>
    <xf numFmtId="0" fontId="10" fillId="0" borderId="5" xfId="0" applyFont="1" applyBorder="1" applyAlignment="1">
      <alignment horizontal="center" vertical="center" wrapText="1"/>
    </xf>
    <xf numFmtId="0" fontId="3" fillId="0" borderId="54" xfId="0" applyFont="1" applyBorder="1"/>
    <xf numFmtId="0" fontId="0" fillId="0" borderId="55" xfId="0" applyBorder="1"/>
    <xf numFmtId="0" fontId="0" fillId="0" borderId="56" xfId="0" applyBorder="1"/>
    <xf numFmtId="0" fontId="0" fillId="0" borderId="5" xfId="0" applyBorder="1" applyAlignment="1">
      <alignment horizontal="center" vertical="center"/>
    </xf>
    <xf numFmtId="0" fontId="3" fillId="0" borderId="57" xfId="0" applyFont="1" applyBorder="1"/>
    <xf numFmtId="0" fontId="0" fillId="0" borderId="58" xfId="0" applyBorder="1"/>
    <xf numFmtId="0" fontId="0" fillId="0" borderId="59" xfId="0" applyBorder="1"/>
    <xf numFmtId="0" fontId="3" fillId="0" borderId="60" xfId="0" applyFont="1" applyBorder="1"/>
    <xf numFmtId="0" fontId="0" fillId="0" borderId="61" xfId="0" applyBorder="1"/>
    <xf numFmtId="0" fontId="0" fillId="0" borderId="62" xfId="0" applyBorder="1"/>
    <xf numFmtId="0" fontId="0" fillId="0" borderId="16" xfId="0" applyBorder="1" applyAlignment="1">
      <alignment horizontal="center" vertical="center" wrapText="1"/>
    </xf>
    <xf numFmtId="0" fontId="2" fillId="0" borderId="16" xfId="0" applyFont="1" applyBorder="1" applyAlignment="1">
      <alignment horizontal="center" vertical="center" wrapText="1"/>
    </xf>
    <xf numFmtId="0" fontId="3" fillId="0" borderId="46" xfId="0" applyFont="1" applyBorder="1"/>
    <xf numFmtId="0" fontId="0" fillId="0" borderId="46" xfId="0" applyBorder="1"/>
    <xf numFmtId="0" fontId="0" fillId="0" borderId="47" xfId="0" applyBorder="1" applyAlignment="1">
      <alignment horizontal="right" vertical="top"/>
    </xf>
    <xf numFmtId="0" fontId="3" fillId="0" borderId="46" xfId="0" applyFont="1" applyBorder="1" applyAlignment="1">
      <alignment horizontal="center" vertical="center" wrapText="1"/>
    </xf>
    <xf numFmtId="0" fontId="10" fillId="4" borderId="5" xfId="0" applyFont="1" applyFill="1" applyBorder="1" applyAlignment="1">
      <alignment horizontal="center" vertical="center" wrapText="1"/>
    </xf>
    <xf numFmtId="0" fontId="0" fillId="0" borderId="4" xfId="0" applyBorder="1" applyAlignment="1">
      <alignment horizontal="center" vertical="center" wrapText="1"/>
    </xf>
    <xf numFmtId="0" fontId="28" fillId="0" borderId="0" xfId="0" applyFont="1"/>
    <xf numFmtId="0" fontId="0" fillId="2" borderId="5" xfId="0" applyFill="1" applyBorder="1" applyAlignment="1">
      <alignment horizontal="center" vertical="center" textRotation="90" wrapText="1"/>
    </xf>
    <xf numFmtId="0" fontId="0" fillId="2" borderId="5" xfId="0" applyFill="1" applyBorder="1" applyAlignment="1">
      <alignment horizontal="center"/>
    </xf>
    <xf numFmtId="0" fontId="0" fillId="4" borderId="5" xfId="0" applyFill="1" applyBorder="1" applyAlignment="1">
      <alignment horizontal="center"/>
    </xf>
    <xf numFmtId="0" fontId="0" fillId="0" borderId="9" xfId="0" applyBorder="1" applyAlignment="1">
      <alignment horizontal="center" vertical="top"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43" xfId="0" applyBorder="1" applyAlignment="1">
      <alignment horizontal="center" vertical="center" wrapText="1"/>
    </xf>
    <xf numFmtId="0" fontId="0" fillId="0" borderId="44" xfId="0" applyBorder="1"/>
    <xf numFmtId="0" fontId="34" fillId="0" borderId="0" xfId="0" applyFont="1"/>
    <xf numFmtId="0" fontId="3" fillId="0" borderId="5" xfId="0" applyFont="1" applyBorder="1"/>
    <xf numFmtId="0" fontId="12" fillId="0" borderId="0" xfId="0" applyFont="1" applyAlignment="1">
      <alignment vertical="center" textRotation="90" wrapText="1"/>
    </xf>
    <xf numFmtId="0" fontId="12" fillId="0" borderId="0" xfId="0" applyFont="1" applyAlignment="1">
      <alignment horizontal="center" vertical="center" wrapText="1"/>
    </xf>
    <xf numFmtId="0" fontId="0" fillId="0" borderId="45" xfId="0" applyBorder="1" applyAlignment="1">
      <alignment horizontal="center" vertical="center" wrapText="1"/>
    </xf>
    <xf numFmtId="0" fontId="7" fillId="0" borderId="46" xfId="0" applyFont="1" applyBorder="1" applyAlignment="1">
      <alignment vertical="center" wrapText="1"/>
    </xf>
    <xf numFmtId="0" fontId="2" fillId="0" borderId="46" xfId="0" applyFont="1" applyBorder="1" applyAlignment="1">
      <alignment horizontal="center" vertical="center" wrapText="1"/>
    </xf>
    <xf numFmtId="0" fontId="0" fillId="0" borderId="47" xfId="0" applyBorder="1"/>
    <xf numFmtId="0" fontId="0" fillId="0" borderId="64" xfId="0" applyBorder="1" applyAlignment="1">
      <alignment vertical="center" wrapText="1"/>
    </xf>
    <xf numFmtId="0" fontId="0" fillId="0" borderId="65" xfId="0" applyBorder="1" applyAlignment="1">
      <alignment vertical="center" wrapText="1"/>
    </xf>
    <xf numFmtId="0" fontId="0" fillId="0" borderId="66" xfId="0" applyBorder="1" applyAlignment="1">
      <alignment vertical="center" wrapText="1"/>
    </xf>
    <xf numFmtId="0" fontId="0" fillId="0" borderId="67" xfId="0" applyBorder="1" applyAlignment="1">
      <alignment horizontal="center" vertical="center" wrapText="1"/>
    </xf>
    <xf numFmtId="0" fontId="0" fillId="0" borderId="67" xfId="0" applyBorder="1"/>
    <xf numFmtId="0" fontId="12" fillId="0" borderId="64" xfId="0" applyFont="1" applyBorder="1" applyAlignment="1">
      <alignment vertical="center" textRotation="90" wrapText="1"/>
    </xf>
    <xf numFmtId="0" fontId="0" fillId="0" borderId="68" xfId="0" applyBorder="1" applyAlignment="1">
      <alignment vertical="center" wrapText="1"/>
    </xf>
    <xf numFmtId="0" fontId="0" fillId="0" borderId="69" xfId="0" applyBorder="1" applyAlignment="1">
      <alignment horizontal="center" vertical="center" wrapText="1"/>
    </xf>
    <xf numFmtId="0" fontId="0" fillId="0" borderId="69" xfId="0" applyBorder="1"/>
    <xf numFmtId="0" fontId="0" fillId="2" borderId="6" xfId="0" applyFill="1" applyBorder="1" applyAlignment="1">
      <alignment horizontal="center" vertical="center" wrapText="1"/>
    </xf>
    <xf numFmtId="0" fontId="0" fillId="0" borderId="31" xfId="0" applyBorder="1" applyAlignment="1">
      <alignment wrapText="1"/>
    </xf>
    <xf numFmtId="0" fontId="0" fillId="0" borderId="10" xfId="0" applyBorder="1" applyAlignment="1">
      <alignment wrapText="1"/>
    </xf>
    <xf numFmtId="0" fontId="0" fillId="0" borderId="12" xfId="0" applyBorder="1" applyAlignment="1">
      <alignment wrapText="1"/>
    </xf>
    <xf numFmtId="0" fontId="0" fillId="0" borderId="20" xfId="0" applyBorder="1" applyAlignment="1">
      <alignment horizontal="center" vertical="center" wrapText="1"/>
    </xf>
    <xf numFmtId="0" fontId="0" fillId="0" borderId="21" xfId="0" applyBorder="1" applyAlignment="1">
      <alignment vertical="center" wrapText="1"/>
    </xf>
    <xf numFmtId="0" fontId="0" fillId="0" borderId="21" xfId="0" applyBorder="1" applyAlignment="1">
      <alignment horizontal="center" vertical="center" wrapText="1"/>
    </xf>
    <xf numFmtId="0" fontId="0" fillId="0" borderId="21" xfId="0" applyBorder="1"/>
    <xf numFmtId="0" fontId="0" fillId="0" borderId="22" xfId="0" applyBorder="1"/>
    <xf numFmtId="0" fontId="0" fillId="0" borderId="5" xfId="0" applyBorder="1" applyAlignment="1">
      <alignment vertical="center" wrapText="1"/>
    </xf>
    <xf numFmtId="0" fontId="0" fillId="0" borderId="5" xfId="0" applyBorder="1"/>
    <xf numFmtId="0" fontId="34" fillId="0" borderId="5" xfId="0" applyFont="1" applyBorder="1"/>
    <xf numFmtId="0" fontId="0" fillId="0" borderId="6" xfId="0" applyBorder="1"/>
    <xf numFmtId="0" fontId="12" fillId="0" borderId="5" xfId="0" applyFont="1" applyBorder="1" applyAlignment="1">
      <alignment vertical="center" textRotation="90" wrapText="1"/>
    </xf>
    <xf numFmtId="0" fontId="0" fillId="3" borderId="5" xfId="0" applyFill="1" applyBorder="1" applyAlignment="1">
      <alignment vertical="center" wrapText="1"/>
    </xf>
    <xf numFmtId="0" fontId="3" fillId="3" borderId="5" xfId="0" applyFont="1" applyFill="1" applyBorder="1" applyAlignment="1">
      <alignment vertical="center" wrapText="1"/>
    </xf>
    <xf numFmtId="14" fontId="0" fillId="0" borderId="26" xfId="0" applyNumberFormat="1" applyBorder="1" applyAlignment="1">
      <alignment horizontal="center" vertical="center" wrapText="1"/>
    </xf>
    <xf numFmtId="0" fontId="0" fillId="0" borderId="25" xfId="0" applyBorder="1" applyAlignment="1">
      <alignment horizontal="center" vertical="center" wrapText="1"/>
    </xf>
    <xf numFmtId="0" fontId="0" fillId="0" borderId="31" xfId="0" applyBorder="1"/>
    <xf numFmtId="0" fontId="0" fillId="0" borderId="10" xfId="0" applyBorder="1" applyAlignment="1">
      <alignment horizontal="center" vertical="center"/>
    </xf>
    <xf numFmtId="0" fontId="2" fillId="0" borderId="10" xfId="0" applyFont="1" applyBorder="1" applyAlignment="1">
      <alignment horizontal="center" vertical="center"/>
    </xf>
    <xf numFmtId="0" fontId="0" fillId="0" borderId="12" xfId="0" applyBorder="1"/>
    <xf numFmtId="49" fontId="0" fillId="0" borderId="70" xfId="0" applyNumberFormat="1" applyBorder="1" applyAlignment="1">
      <alignment horizontal="center"/>
    </xf>
    <xf numFmtId="49" fontId="0" fillId="0" borderId="71" xfId="0" applyNumberFormat="1" applyBorder="1" applyAlignment="1">
      <alignment horizontal="center"/>
    </xf>
    <xf numFmtId="49" fontId="3" fillId="0" borderId="72" xfId="0" applyNumberFormat="1" applyFont="1" applyBorder="1" applyAlignment="1">
      <alignment horizontal="center"/>
    </xf>
    <xf numFmtId="49" fontId="0" fillId="0" borderId="72" xfId="0" applyNumberFormat="1" applyBorder="1" applyAlignment="1">
      <alignment horizontal="center"/>
    </xf>
    <xf numFmtId="0" fontId="0" fillId="2" borderId="36" xfId="0" applyFill="1" applyBorder="1"/>
    <xf numFmtId="3" fontId="0" fillId="2" borderId="16" xfId="0" applyNumberFormat="1" applyFill="1" applyBorder="1" applyAlignment="1">
      <alignment horizontal="center" vertical="center" wrapText="1"/>
    </xf>
    <xf numFmtId="3" fontId="0" fillId="2" borderId="19" xfId="0" applyNumberFormat="1" applyFill="1" applyBorder="1" applyAlignment="1">
      <alignment horizontal="center" vertical="center" wrapText="1"/>
    </xf>
    <xf numFmtId="0" fontId="21" fillId="2" borderId="4" xfId="0" applyFont="1" applyFill="1" applyBorder="1" applyAlignment="1">
      <alignment horizontal="center" wrapText="1"/>
    </xf>
    <xf numFmtId="0" fontId="21" fillId="2" borderId="5" xfId="0" applyFont="1" applyFill="1" applyBorder="1" applyAlignment="1">
      <alignment horizontal="center" wrapText="1"/>
    </xf>
    <xf numFmtId="0" fontId="21" fillId="2" borderId="5" xfId="0" applyFont="1" applyFill="1" applyBorder="1" applyAlignment="1">
      <alignment horizontal="center" textRotation="90" wrapText="1"/>
    </xf>
    <xf numFmtId="0" fontId="21" fillId="2" borderId="5" xfId="0" applyFont="1" applyFill="1" applyBorder="1" applyAlignment="1">
      <alignment horizontal="center" textRotation="90"/>
    </xf>
    <xf numFmtId="0" fontId="21" fillId="0" borderId="6" xfId="0" applyFont="1" applyBorder="1" applyAlignment="1">
      <alignment horizontal="center" textRotation="90"/>
    </xf>
    <xf numFmtId="0" fontId="21" fillId="0" borderId="4" xfId="0" applyFont="1" applyBorder="1" applyAlignment="1">
      <alignment horizontal="left" wrapText="1"/>
    </xf>
    <xf numFmtId="0" fontId="21" fillId="0" borderId="5" xfId="0" applyFont="1" applyBorder="1" applyAlignment="1">
      <alignment horizontal="left" wrapText="1"/>
    </xf>
    <xf numFmtId="0" fontId="21" fillId="0" borderId="5" xfId="0" applyFont="1" applyBorder="1" applyAlignment="1">
      <alignment horizontal="left"/>
    </xf>
    <xf numFmtId="0" fontId="21" fillId="0" borderId="6" xfId="0" applyFont="1" applyBorder="1" applyAlignment="1">
      <alignment horizontal="left"/>
    </xf>
    <xf numFmtId="0" fontId="21" fillId="0" borderId="9" xfId="0" applyFont="1" applyBorder="1" applyAlignment="1">
      <alignment horizontal="center" textRotation="90" wrapText="1"/>
    </xf>
    <xf numFmtId="0" fontId="21" fillId="0" borderId="11" xfId="0" applyFont="1" applyBorder="1" applyAlignment="1">
      <alignment horizontal="center" textRotation="90" wrapText="1"/>
    </xf>
    <xf numFmtId="0" fontId="21" fillId="0" borderId="5" xfId="0" applyFont="1" applyBorder="1" applyAlignment="1">
      <alignment wrapText="1"/>
    </xf>
    <xf numFmtId="0" fontId="27" fillId="0" borderId="5" xfId="0" applyFont="1" applyBorder="1" applyAlignment="1">
      <alignment wrapText="1"/>
    </xf>
    <xf numFmtId="0" fontId="21" fillId="0" borderId="15" xfId="0" applyFont="1" applyBorder="1" applyAlignment="1">
      <alignment horizontal="center" wrapText="1"/>
    </xf>
    <xf numFmtId="0" fontId="28" fillId="0" borderId="16" xfId="0" applyFont="1" applyBorder="1" applyAlignment="1">
      <alignment wrapText="1"/>
    </xf>
    <xf numFmtId="0" fontId="21" fillId="0" borderId="16" xfId="0" applyFont="1" applyBorder="1"/>
    <xf numFmtId="0" fontId="21" fillId="0" borderId="19" xfId="0" applyFont="1" applyBorder="1"/>
    <xf numFmtId="0" fontId="38" fillId="0" borderId="0" xfId="3" applyFont="1"/>
    <xf numFmtId="0" fontId="38" fillId="0" borderId="0" xfId="3" applyFont="1" applyAlignment="1">
      <alignment horizontal="left" vertical="top" indent="1"/>
    </xf>
    <xf numFmtId="0" fontId="39" fillId="2" borderId="65" xfId="3" applyFont="1" applyFill="1" applyBorder="1"/>
    <xf numFmtId="0" fontId="43" fillId="0" borderId="27" xfId="3" applyFont="1" applyBorder="1" applyAlignment="1">
      <alignment horizontal="center"/>
    </xf>
    <xf numFmtId="0" fontId="44" fillId="0" borderId="82" xfId="3" applyFont="1" applyBorder="1" applyAlignment="1">
      <alignment horizontal="center"/>
    </xf>
    <xf numFmtId="0" fontId="39" fillId="0" borderId="0" xfId="3" applyFont="1"/>
    <xf numFmtId="0" fontId="38" fillId="0" borderId="83" xfId="3" applyFont="1" applyBorder="1" applyAlignment="1">
      <alignment horizontal="left" vertical="top" wrapText="1" indent="1"/>
    </xf>
    <xf numFmtId="0" fontId="46" fillId="0" borderId="41" xfId="3" applyFont="1" applyBorder="1" applyAlignment="1">
      <alignment horizontal="left" vertical="top" indent="1"/>
    </xf>
    <xf numFmtId="0" fontId="47" fillId="0" borderId="84" xfId="3" applyFont="1" applyBorder="1" applyAlignment="1">
      <alignment horizontal="left" vertical="top" indent="1"/>
    </xf>
    <xf numFmtId="0" fontId="38" fillId="0" borderId="85" xfId="3" applyFont="1" applyBorder="1" applyAlignment="1">
      <alignment horizontal="left" vertical="top" wrapText="1" indent="1"/>
    </xf>
    <xf numFmtId="0" fontId="46" fillId="0" borderId="33" xfId="3" applyFont="1" applyBorder="1" applyAlignment="1">
      <alignment horizontal="left" vertical="top" indent="1"/>
    </xf>
    <xf numFmtId="0" fontId="47" fillId="0" borderId="86" xfId="3" applyFont="1" applyBorder="1" applyAlignment="1">
      <alignment horizontal="left" vertical="top" indent="1"/>
    </xf>
    <xf numFmtId="0" fontId="46" fillId="0" borderId="10" xfId="3" applyFont="1" applyBorder="1" applyAlignment="1">
      <alignment horizontal="left" vertical="top" indent="1"/>
    </xf>
    <xf numFmtId="0" fontId="47" fillId="0" borderId="87" xfId="3" applyFont="1" applyBorder="1" applyAlignment="1">
      <alignment horizontal="left" vertical="top" indent="1"/>
    </xf>
    <xf numFmtId="0" fontId="38" fillId="0" borderId="88" xfId="3" applyFont="1" applyBorder="1" applyAlignment="1">
      <alignment horizontal="left" vertical="top" wrapText="1" indent="1"/>
    </xf>
    <xf numFmtId="0" fontId="46" fillId="0" borderId="18" xfId="3" applyFont="1" applyBorder="1" applyAlignment="1">
      <alignment horizontal="left" vertical="top" indent="1"/>
    </xf>
    <xf numFmtId="0" fontId="47" fillId="0" borderId="89" xfId="3" applyFont="1" applyBorder="1" applyAlignment="1">
      <alignment horizontal="left" vertical="top" indent="1"/>
    </xf>
    <xf numFmtId="0" fontId="50" fillId="0" borderId="65" xfId="3" applyFont="1" applyBorder="1" applyAlignment="1">
      <alignment horizontal="left" vertical="top" wrapText="1" indent="1"/>
    </xf>
    <xf numFmtId="0" fontId="50" fillId="0" borderId="0" xfId="3" applyFont="1" applyAlignment="1">
      <alignment horizontal="left" vertical="top" wrapText="1" indent="1"/>
    </xf>
    <xf numFmtId="0" fontId="50" fillId="0" borderId="79" xfId="3" applyFont="1" applyBorder="1" applyAlignment="1">
      <alignment horizontal="left" vertical="top" wrapText="1" indent="1"/>
    </xf>
    <xf numFmtId="0" fontId="50" fillId="0" borderId="0" xfId="3" applyFont="1" applyAlignment="1">
      <alignment vertical="top" wrapText="1"/>
    </xf>
    <xf numFmtId="0" fontId="50" fillId="0" borderId="79" xfId="3" applyFont="1" applyBorder="1" applyAlignment="1">
      <alignment vertical="top" wrapText="1"/>
    </xf>
    <xf numFmtId="0" fontId="53" fillId="0" borderId="0" xfId="3" applyFont="1" applyAlignment="1">
      <alignment horizontal="right" vertical="top" wrapText="1" indent="1"/>
    </xf>
    <xf numFmtId="0" fontId="53" fillId="0" borderId="79" xfId="3" applyFont="1" applyBorder="1" applyAlignment="1">
      <alignment horizontal="right" vertical="top" wrapText="1" indent="1"/>
    </xf>
    <xf numFmtId="0" fontId="3" fillId="2" borderId="7" xfId="0" applyFont="1" applyFill="1" applyBorder="1" applyAlignment="1">
      <alignment horizontal="left" vertical="center" wrapText="1" indent="1"/>
    </xf>
    <xf numFmtId="0" fontId="3" fillId="2" borderId="13" xfId="0" applyFont="1" applyFill="1" applyBorder="1" applyAlignment="1">
      <alignment horizontal="left" vertical="center" wrapText="1" indent="1"/>
    </xf>
    <xf numFmtId="0" fontId="3" fillId="2" borderId="9" xfId="0" applyFont="1" applyFill="1" applyBorder="1" applyAlignment="1">
      <alignment horizontal="center" vertical="top" wrapText="1"/>
    </xf>
    <xf numFmtId="0" fontId="3" fillId="2" borderId="10" xfId="0" applyFont="1" applyFill="1" applyBorder="1" applyAlignment="1">
      <alignment horizontal="center" vertical="top" wrapText="1"/>
    </xf>
    <xf numFmtId="0" fontId="3" fillId="2" borderId="11" xfId="0" applyFont="1" applyFill="1" applyBorder="1" applyAlignment="1">
      <alignment horizontal="center" vertical="top" wrapText="1"/>
    </xf>
    <xf numFmtId="0" fontId="3" fillId="0" borderId="9" xfId="0" applyFont="1" applyBorder="1" applyAlignment="1">
      <alignment horizontal="left" vertical="top" wrapText="1" indent="1"/>
    </xf>
    <xf numFmtId="0" fontId="3" fillId="0" borderId="10" xfId="0" applyFont="1" applyBorder="1" applyAlignment="1">
      <alignment horizontal="left" vertical="top" wrapText="1" indent="1"/>
    </xf>
    <xf numFmtId="0" fontId="3" fillId="0" borderId="11" xfId="0" applyFont="1" applyBorder="1" applyAlignment="1">
      <alignment horizontal="left" vertical="top" wrapText="1" indent="1"/>
    </xf>
    <xf numFmtId="0" fontId="7" fillId="2" borderId="17" xfId="0" applyFont="1" applyFill="1" applyBorder="1" applyAlignment="1">
      <alignment horizontal="center" vertical="center" wrapText="1"/>
    </xf>
    <xf numFmtId="0" fontId="7" fillId="2" borderId="18" xfId="0" applyFont="1" applyFill="1" applyBorder="1" applyAlignment="1">
      <alignment horizontal="center" vertical="center"/>
    </xf>
    <xf numFmtId="0" fontId="3" fillId="2" borderId="29" xfId="0" applyFont="1" applyFill="1" applyBorder="1" applyAlignment="1">
      <alignment horizontal="left" vertical="top" wrapText="1" indent="1"/>
    </xf>
    <xf numFmtId="0" fontId="3" fillId="2" borderId="18" xfId="0" applyFont="1" applyFill="1" applyBorder="1" applyAlignment="1">
      <alignment horizontal="left" vertical="top" wrapText="1" indent="1"/>
    </xf>
    <xf numFmtId="0" fontId="0" fillId="2" borderId="17" xfId="0" applyFill="1" applyBorder="1" applyAlignment="1">
      <alignment horizontal="center" vertical="top" wrapText="1"/>
    </xf>
    <xf numFmtId="0" fontId="0" fillId="2" borderId="30" xfId="0" applyFill="1" applyBorder="1" applyAlignment="1">
      <alignment horizontal="center" vertical="top" wrapText="1"/>
    </xf>
    <xf numFmtId="0" fontId="0" fillId="2" borderId="39" xfId="0" applyFill="1" applyBorder="1" applyAlignment="1">
      <alignment horizontal="center" vertical="top"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3" fillId="3" borderId="5" xfId="0" applyFont="1" applyFill="1" applyBorder="1" applyAlignment="1">
      <alignment horizontal="left" vertical="center" wrapText="1" indent="1"/>
    </xf>
    <xf numFmtId="0" fontId="3" fillId="0" borderId="5" xfId="0" applyFont="1" applyBorder="1" applyAlignment="1">
      <alignment horizontal="left" vertical="center" wrapText="1" indent="1"/>
    </xf>
    <xf numFmtId="0" fontId="4" fillId="2" borderId="9" xfId="0" applyFont="1" applyFill="1" applyBorder="1" applyAlignment="1">
      <alignment horizontal="left" vertical="center" wrapText="1" indent="1"/>
    </xf>
    <xf numFmtId="0" fontId="4" fillId="2" borderId="10" xfId="0" applyFont="1" applyFill="1" applyBorder="1" applyAlignment="1">
      <alignment horizontal="left" vertical="center" wrapText="1" indent="1"/>
    </xf>
    <xf numFmtId="0" fontId="4" fillId="2" borderId="11" xfId="0" applyFont="1" applyFill="1" applyBorder="1" applyAlignment="1">
      <alignment horizontal="left" vertical="center" wrapText="1" indent="1"/>
    </xf>
    <xf numFmtId="0" fontId="21" fillId="0" borderId="9" xfId="0" applyFont="1" applyBorder="1" applyAlignment="1">
      <alignment horizontal="center" textRotation="90" wrapText="1"/>
    </xf>
    <xf numFmtId="0" fontId="21" fillId="0" borderId="11" xfId="0" applyFont="1" applyBorder="1" applyAlignment="1">
      <alignment horizontal="center" textRotation="90" wrapText="1"/>
    </xf>
    <xf numFmtId="0" fontId="0" fillId="2" borderId="31" xfId="0" applyFill="1" applyBorder="1" applyAlignment="1">
      <alignment horizontal="left" vertical="center" wrapText="1"/>
    </xf>
    <xf numFmtId="0" fontId="0" fillId="2" borderId="11" xfId="0" applyFill="1" applyBorder="1" applyAlignment="1">
      <alignment horizontal="left" vertical="center" wrapText="1"/>
    </xf>
    <xf numFmtId="0" fontId="0" fillId="4" borderId="5" xfId="0" applyFill="1" applyBorder="1" applyAlignment="1">
      <alignment horizontal="left" vertical="center" wrapText="1"/>
    </xf>
    <xf numFmtId="0" fontId="0" fillId="2" borderId="9"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2" xfId="0" applyFill="1" applyBorder="1" applyAlignment="1">
      <alignment horizontal="center" vertical="center" wrapText="1"/>
    </xf>
    <xf numFmtId="0" fontId="3" fillId="2" borderId="31" xfId="0" applyFont="1" applyFill="1" applyBorder="1" applyAlignment="1">
      <alignment horizontal="left" vertical="center" wrapText="1"/>
    </xf>
    <xf numFmtId="0" fontId="2" fillId="4" borderId="9"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1" fillId="0" borderId="31" xfId="0" applyFont="1" applyBorder="1" applyAlignment="1">
      <alignment horizontal="center" wrapText="1"/>
    </xf>
    <xf numFmtId="0" fontId="21" fillId="0" borderId="10" xfId="0" applyFont="1" applyBorder="1" applyAlignment="1">
      <alignment horizontal="center" wrapText="1"/>
    </xf>
    <xf numFmtId="0" fontId="21" fillId="0" borderId="35" xfId="0" applyFont="1" applyBorder="1" applyAlignment="1">
      <alignment horizontal="center" wrapText="1"/>
    </xf>
    <xf numFmtId="0" fontId="21" fillId="0" borderId="12" xfId="0" applyFont="1" applyBorder="1" applyAlignment="1">
      <alignment horizontal="center" wrapText="1"/>
    </xf>
    <xf numFmtId="0" fontId="21" fillId="2" borderId="5" xfId="0" applyFont="1" applyFill="1" applyBorder="1" applyAlignment="1">
      <alignment horizontal="center" wrapText="1"/>
    </xf>
    <xf numFmtId="0" fontId="21" fillId="0" borderId="9" xfId="0" applyFont="1" applyBorder="1" applyAlignment="1">
      <alignment horizontal="center" wrapText="1"/>
    </xf>
    <xf numFmtId="0" fontId="21" fillId="0" borderId="11" xfId="0" applyFont="1" applyBorder="1" applyAlignment="1">
      <alignment horizontal="center" wrapText="1"/>
    </xf>
    <xf numFmtId="0" fontId="28" fillId="0" borderId="17" xfId="0" applyFont="1" applyBorder="1" applyAlignment="1">
      <alignment horizontal="center" wrapText="1"/>
    </xf>
    <xf numFmtId="0" fontId="28" fillId="0" borderId="18" xfId="0" applyFont="1" applyBorder="1" applyAlignment="1">
      <alignment horizontal="center" wrapText="1"/>
    </xf>
    <xf numFmtId="0" fontId="0" fillId="0" borderId="23" xfId="0" applyBorder="1" applyAlignment="1">
      <alignment horizontal="center" vertical="top" wrapText="1"/>
    </xf>
    <xf numFmtId="0" fontId="0" fillId="0" borderId="20" xfId="0" applyBorder="1" applyAlignment="1">
      <alignment horizontal="center" vertical="top" wrapText="1"/>
    </xf>
    <xf numFmtId="0" fontId="3" fillId="0" borderId="26" xfId="0" applyFont="1" applyBorder="1" applyAlignment="1">
      <alignment horizontal="left" vertical="top"/>
    </xf>
    <xf numFmtId="0" fontId="3" fillId="0" borderId="21" xfId="0" applyFont="1" applyBorder="1" applyAlignment="1">
      <alignment horizontal="left" vertical="top"/>
    </xf>
    <xf numFmtId="0" fontId="0" fillId="0" borderId="27" xfId="0" applyBorder="1" applyAlignment="1">
      <alignment horizontal="center" vertical="top" wrapText="1"/>
    </xf>
    <xf numFmtId="0" fontId="3" fillId="0" borderId="24" xfId="0" applyFont="1" applyBorder="1" applyAlignment="1">
      <alignment horizontal="left" vertical="top"/>
    </xf>
    <xf numFmtId="0" fontId="3" fillId="2" borderId="30" xfId="0" applyFont="1" applyFill="1" applyBorder="1" applyAlignment="1">
      <alignment horizontal="left" vertical="top" wrapText="1" indent="1"/>
    </xf>
    <xf numFmtId="0" fontId="3" fillId="2" borderId="17" xfId="0" applyFont="1" applyFill="1" applyBorder="1" applyAlignment="1">
      <alignment horizontal="center" vertical="top" wrapText="1"/>
    </xf>
    <xf numFmtId="0" fontId="0" fillId="2" borderId="18" xfId="0" applyFill="1" applyBorder="1" applyAlignment="1">
      <alignment horizontal="center" vertical="top" wrapText="1"/>
    </xf>
    <xf numFmtId="0" fontId="7" fillId="2" borderId="23" xfId="0" applyFont="1" applyFill="1" applyBorder="1" applyAlignment="1">
      <alignment horizontal="center" vertical="center" wrapText="1"/>
    </xf>
    <xf numFmtId="0" fontId="7" fillId="2" borderId="36"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7" fillId="2" borderId="37" xfId="0" applyFont="1" applyFill="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7" fillId="2" borderId="25" xfId="0" applyFont="1" applyFill="1" applyBorder="1" applyAlignment="1">
      <alignment horizontal="center" vertical="center"/>
    </xf>
    <xf numFmtId="0" fontId="7" fillId="2" borderId="38" xfId="0" applyFont="1" applyFill="1" applyBorder="1" applyAlignment="1">
      <alignment horizontal="center" vertical="center"/>
    </xf>
    <xf numFmtId="0" fontId="0" fillId="2" borderId="7" xfId="0" applyFill="1" applyBorder="1" applyAlignment="1">
      <alignment horizontal="left" vertical="center" wrapText="1" indent="1"/>
    </xf>
    <xf numFmtId="0" fontId="0" fillId="2" borderId="8" xfId="0" applyFill="1" applyBorder="1" applyAlignment="1">
      <alignment horizontal="left" vertical="center" wrapText="1" indent="1"/>
    </xf>
    <xf numFmtId="0" fontId="0" fillId="2" borderId="13" xfId="0" applyFill="1" applyBorder="1" applyAlignment="1">
      <alignment horizontal="left" vertical="center" wrapText="1" indent="1"/>
    </xf>
    <xf numFmtId="0" fontId="0" fillId="2" borderId="14" xfId="0" applyFill="1" applyBorder="1" applyAlignment="1">
      <alignment horizontal="left" vertical="center" wrapText="1" indent="1"/>
    </xf>
    <xf numFmtId="49" fontId="3" fillId="3" borderId="32" xfId="0" applyNumberFormat="1" applyFont="1" applyFill="1" applyBorder="1" applyAlignment="1">
      <alignment horizontal="left" vertical="center" wrapText="1" indent="1"/>
    </xf>
    <xf numFmtId="49" fontId="3" fillId="3" borderId="33" xfId="0" applyNumberFormat="1" applyFont="1" applyFill="1" applyBorder="1" applyAlignment="1">
      <alignment horizontal="left" vertical="center" wrapText="1" indent="1"/>
    </xf>
    <xf numFmtId="49" fontId="3" fillId="3" borderId="8" xfId="0" applyNumberFormat="1" applyFont="1" applyFill="1" applyBorder="1" applyAlignment="1">
      <alignment horizontal="left" vertical="center" wrapText="1" indent="1"/>
    </xf>
    <xf numFmtId="49" fontId="3" fillId="3" borderId="34" xfId="0" applyNumberFormat="1" applyFont="1" applyFill="1" applyBorder="1" applyAlignment="1">
      <alignment horizontal="left" vertical="center" wrapText="1" indent="1"/>
    </xf>
    <xf numFmtId="49" fontId="3" fillId="3" borderId="35" xfId="0" applyNumberFormat="1" applyFont="1" applyFill="1" applyBorder="1" applyAlignment="1">
      <alignment horizontal="left" vertical="center" wrapText="1" indent="1"/>
    </xf>
    <xf numFmtId="49" fontId="3" fillId="3" borderId="14" xfId="0" applyNumberFormat="1" applyFont="1" applyFill="1" applyBorder="1" applyAlignment="1">
      <alignment horizontal="left" vertical="center" wrapText="1" indent="1"/>
    </xf>
    <xf numFmtId="0" fontId="3" fillId="0" borderId="31" xfId="0" applyFont="1" applyBorder="1" applyAlignment="1">
      <alignment horizontal="center" vertical="center" wrapText="1"/>
    </xf>
    <xf numFmtId="0" fontId="3" fillId="0" borderId="12" xfId="0" applyFont="1" applyBorder="1" applyAlignment="1">
      <alignment horizontal="center" vertical="center" wrapText="1"/>
    </xf>
    <xf numFmtId="0" fontId="0" fillId="2" borderId="4" xfId="0" applyFill="1" applyBorder="1" applyAlignment="1">
      <alignment horizontal="left" vertical="center" wrapText="1" indent="1"/>
    </xf>
    <xf numFmtId="0" fontId="0" fillId="2" borderId="5" xfId="0" applyFill="1" applyBorder="1" applyAlignment="1">
      <alignment horizontal="left" vertical="center" wrapText="1" indent="1"/>
    </xf>
    <xf numFmtId="0" fontId="10" fillId="3" borderId="5" xfId="0" applyFont="1" applyFill="1" applyBorder="1" applyAlignment="1">
      <alignment horizontal="left" vertical="center" wrapText="1" indent="1"/>
    </xf>
    <xf numFmtId="0" fontId="3" fillId="2" borderId="4" xfId="0" applyFont="1" applyFill="1" applyBorder="1" applyAlignment="1">
      <alignment horizontal="left" vertical="center" wrapText="1" indent="1"/>
    </xf>
    <xf numFmtId="0" fontId="10" fillId="0" borderId="5" xfId="0" applyFont="1" applyBorder="1" applyAlignment="1">
      <alignment horizontal="left" vertical="center" wrapText="1" indent="1"/>
    </xf>
    <xf numFmtId="0" fontId="0" fillId="0" borderId="25" xfId="0" applyBorder="1" applyAlignment="1">
      <alignment horizontal="center" vertical="top"/>
    </xf>
    <xf numFmtId="0" fontId="0" fillId="0" borderId="28" xfId="0" applyBorder="1" applyAlignment="1">
      <alignment horizontal="center" vertical="top"/>
    </xf>
    <xf numFmtId="0" fontId="0" fillId="0" borderId="22" xfId="0" applyBorder="1" applyAlignment="1">
      <alignment horizontal="center" vertical="top"/>
    </xf>
    <xf numFmtId="3" fontId="0" fillId="0" borderId="26" xfId="1" applyNumberFormat="1" applyFont="1" applyBorder="1" applyAlignment="1">
      <alignment horizontal="center" vertical="top"/>
    </xf>
    <xf numFmtId="3" fontId="0" fillId="0" borderId="21" xfId="1" applyNumberFormat="1" applyFont="1" applyBorder="1" applyAlignment="1">
      <alignment horizontal="center" vertical="top"/>
    </xf>
    <xf numFmtId="0" fontId="3" fillId="0" borderId="26" xfId="0" applyFont="1" applyBorder="1" applyAlignment="1">
      <alignment horizontal="center" vertical="top"/>
    </xf>
    <xf numFmtId="0" fontId="3" fillId="0" borderId="24" xfId="0" applyFont="1" applyBorder="1" applyAlignment="1">
      <alignment horizontal="center" vertical="top"/>
    </xf>
    <xf numFmtId="0" fontId="3" fillId="0" borderId="21" xfId="0" applyFont="1" applyBorder="1" applyAlignment="1">
      <alignment horizontal="center" vertical="top"/>
    </xf>
    <xf numFmtId="3" fontId="0" fillId="0" borderId="24" xfId="1" applyNumberFormat="1" applyFont="1" applyBorder="1" applyAlignment="1">
      <alignment horizontal="center" vertical="top"/>
    </xf>
    <xf numFmtId="0" fontId="0" fillId="0" borderId="26" xfId="0" applyBorder="1" applyAlignment="1">
      <alignment horizontal="left" vertical="top"/>
    </xf>
    <xf numFmtId="0" fontId="0" fillId="0" borderId="24" xfId="0" applyBorder="1" applyAlignment="1">
      <alignment horizontal="left" vertical="top"/>
    </xf>
    <xf numFmtId="0" fontId="0" fillId="0" borderId="21" xfId="0" applyBorder="1" applyAlignment="1">
      <alignment horizontal="left" vertical="top"/>
    </xf>
    <xf numFmtId="0" fontId="7" fillId="2" borderId="17" xfId="0" applyFont="1" applyFill="1" applyBorder="1" applyAlignment="1">
      <alignment horizontal="center" vertical="center"/>
    </xf>
    <xf numFmtId="0" fontId="3" fillId="0" borderId="5" xfId="2" applyBorder="1" applyAlignment="1">
      <alignment horizontal="center" vertical="center"/>
    </xf>
    <xf numFmtId="0" fontId="15" fillId="0" borderId="40" xfId="2" applyFont="1" applyBorder="1" applyAlignment="1">
      <alignment horizontal="center"/>
    </xf>
    <xf numFmtId="0" fontId="15" fillId="0" borderId="41" xfId="2" applyFont="1" applyBorder="1" applyAlignment="1">
      <alignment horizontal="center"/>
    </xf>
    <xf numFmtId="0" fontId="15" fillId="0" borderId="42" xfId="2" applyFont="1" applyBorder="1" applyAlignment="1">
      <alignment horizontal="center"/>
    </xf>
    <xf numFmtId="0" fontId="18" fillId="0" borderId="9" xfId="2" applyFont="1" applyBorder="1" applyAlignment="1">
      <alignment horizontal="left"/>
    </xf>
    <xf numFmtId="0" fontId="18" fillId="0" borderId="11" xfId="2" applyFont="1" applyBorder="1" applyAlignment="1">
      <alignment horizontal="left"/>
    </xf>
    <xf numFmtId="3" fontId="19" fillId="0" borderId="26" xfId="2" applyNumberFormat="1" applyFont="1" applyBorder="1" applyAlignment="1">
      <alignment horizontal="center" vertical="center"/>
    </xf>
    <xf numFmtId="3" fontId="19" fillId="0" borderId="21" xfId="2" applyNumberFormat="1" applyFont="1" applyBorder="1" applyAlignment="1">
      <alignment horizontal="center" vertical="center"/>
    </xf>
    <xf numFmtId="4" fontId="20" fillId="0" borderId="26" xfId="2" applyNumberFormat="1" applyFont="1" applyBorder="1" applyAlignment="1">
      <alignment horizontal="center" vertical="center"/>
    </xf>
    <xf numFmtId="4" fontId="20" fillId="0" borderId="21" xfId="2" applyNumberFormat="1" applyFont="1" applyBorder="1" applyAlignment="1">
      <alignment horizontal="center" vertical="center"/>
    </xf>
    <xf numFmtId="0" fontId="7" fillId="0" borderId="16" xfId="2" applyFont="1" applyBorder="1" applyAlignment="1">
      <alignment horizontal="center" wrapText="1"/>
    </xf>
    <xf numFmtId="0" fontId="3" fillId="0" borderId="21" xfId="2" applyBorder="1" applyAlignment="1">
      <alignment horizontal="center" vertical="center"/>
    </xf>
    <xf numFmtId="0" fontId="24" fillId="0" borderId="21" xfId="2" applyFont="1" applyBorder="1" applyAlignment="1">
      <alignment horizontal="center"/>
    </xf>
    <xf numFmtId="0" fontId="3" fillId="0" borderId="16" xfId="2" applyBorder="1" applyAlignment="1">
      <alignment horizontal="center" vertical="center"/>
    </xf>
    <xf numFmtId="0" fontId="21" fillId="0" borderId="0" xfId="0" quotePrefix="1" applyFont="1" applyAlignment="1">
      <alignment horizontal="left" vertical="center"/>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1" fillId="0" borderId="33" xfId="0" applyFont="1" applyBorder="1" applyAlignment="1">
      <alignment horizontal="center" vertical="center" wrapText="1"/>
    </xf>
    <xf numFmtId="0" fontId="21" fillId="0" borderId="0" xfId="0" applyFont="1" applyAlignment="1">
      <alignment horizontal="center" vertical="center" wrapText="1"/>
    </xf>
    <xf numFmtId="0" fontId="21" fillId="4" borderId="0" xfId="0" applyFont="1" applyFill="1" applyAlignment="1">
      <alignment horizontal="left" vertical="center"/>
    </xf>
    <xf numFmtId="0" fontId="21" fillId="4" borderId="46" xfId="0" applyFont="1" applyFill="1" applyBorder="1" applyAlignment="1">
      <alignment horizontal="left" vertical="center"/>
    </xf>
    <xf numFmtId="3" fontId="21" fillId="0" borderId="46" xfId="0" applyNumberFormat="1" applyFont="1" applyBorder="1" applyAlignment="1">
      <alignment horizontal="center" vertical="center"/>
    </xf>
    <xf numFmtId="0" fontId="21" fillId="0" borderId="0" xfId="0" applyFont="1" applyAlignment="1">
      <alignment horizontal="center" vertical="center"/>
    </xf>
    <xf numFmtId="0" fontId="27" fillId="0" borderId="0" xfId="0" applyFont="1" applyAlignment="1">
      <alignment horizontal="right" vertical="center" wrapText="1" indent="1"/>
    </xf>
    <xf numFmtId="4" fontId="27" fillId="0" borderId="50" xfId="0" applyNumberFormat="1" applyFont="1" applyBorder="1" applyAlignment="1">
      <alignment horizontal="center" vertical="center" wrapText="1"/>
    </xf>
    <xf numFmtId="4" fontId="27" fillId="0" borderId="51" xfId="0" applyNumberFormat="1" applyFont="1" applyBorder="1" applyAlignment="1">
      <alignment horizontal="center" vertical="center" wrapText="1"/>
    </xf>
    <xf numFmtId="0" fontId="21" fillId="0" borderId="33" xfId="0" applyFont="1" applyBorder="1" applyAlignment="1">
      <alignment horizontal="right" vertical="center" indent="1"/>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21" fillId="4" borderId="10" xfId="0" applyFont="1" applyFill="1" applyBorder="1" applyAlignment="1">
      <alignment horizontal="center" vertical="center"/>
    </xf>
    <xf numFmtId="4" fontId="31" fillId="5" borderId="35" xfId="1" applyNumberFormat="1" applyFont="1" applyFill="1" applyBorder="1" applyAlignment="1">
      <alignment horizontal="center" vertical="center"/>
    </xf>
    <xf numFmtId="164" fontId="21" fillId="5" borderId="35" xfId="0" applyNumberFormat="1" applyFont="1" applyFill="1" applyBorder="1" applyAlignment="1">
      <alignment horizontal="center" vertical="center"/>
    </xf>
    <xf numFmtId="4" fontId="31" fillId="3" borderId="10" xfId="1" applyNumberFormat="1" applyFont="1" applyFill="1" applyBorder="1" applyAlignment="1">
      <alignment horizontal="center" vertical="center"/>
    </xf>
    <xf numFmtId="164" fontId="21" fillId="3" borderId="10" xfId="0" applyNumberFormat="1" applyFont="1" applyFill="1" applyBorder="1" applyAlignment="1">
      <alignment horizontal="center" vertical="center"/>
    </xf>
    <xf numFmtId="4" fontId="31" fillId="3" borderId="10" xfId="0" applyNumberFormat="1" applyFont="1" applyFill="1" applyBorder="1" applyAlignment="1">
      <alignment horizontal="center" vertical="center"/>
    </xf>
    <xf numFmtId="4" fontId="31" fillId="5" borderId="35" xfId="0" applyNumberFormat="1" applyFont="1" applyFill="1" applyBorder="1" applyAlignment="1">
      <alignment horizontal="center" vertical="center"/>
    </xf>
    <xf numFmtId="0" fontId="21" fillId="0" borderId="35" xfId="0" applyFont="1" applyBorder="1" applyAlignment="1">
      <alignment horizontal="center" vertical="center"/>
    </xf>
    <xf numFmtId="0" fontId="32" fillId="4" borderId="5" xfId="0" applyFont="1" applyFill="1" applyBorder="1" applyAlignment="1">
      <alignment horizontal="center" vertical="center" wrapText="1"/>
    </xf>
    <xf numFmtId="0" fontId="0" fillId="2" borderId="31" xfId="0" applyFill="1" applyBorder="1" applyAlignment="1">
      <alignment horizontal="left" vertical="center" wrapText="1" indent="1"/>
    </xf>
    <xf numFmtId="0" fontId="0" fillId="2" borderId="11" xfId="0" applyFill="1" applyBorder="1" applyAlignment="1">
      <alignment horizontal="left" vertical="center" wrapText="1" indent="1"/>
    </xf>
    <xf numFmtId="0" fontId="10" fillId="4" borderId="5" xfId="0" applyFont="1" applyFill="1" applyBorder="1" applyAlignment="1">
      <alignment horizontal="left" vertical="center" wrapText="1" indent="1"/>
    </xf>
    <xf numFmtId="0" fontId="3" fillId="2" borderId="5"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5"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0" fillId="2" borderId="5" xfId="0" applyFill="1" applyBorder="1" applyAlignment="1">
      <alignment horizontal="center" vertical="center" wrapText="1"/>
    </xf>
    <xf numFmtId="0" fontId="3" fillId="2" borderId="32" xfId="0" applyFont="1" applyFill="1" applyBorder="1" applyAlignment="1">
      <alignment horizontal="left" vertical="center" wrapText="1" indent="1"/>
    </xf>
    <xf numFmtId="0" fontId="0" fillId="2" borderId="33" xfId="0" applyFill="1" applyBorder="1" applyAlignment="1">
      <alignment horizontal="left" vertical="center" wrapText="1" indent="1"/>
    </xf>
    <xf numFmtId="0" fontId="0" fillId="2" borderId="52" xfId="0" applyFill="1" applyBorder="1" applyAlignment="1">
      <alignment horizontal="left" vertical="center" wrapText="1" indent="1"/>
    </xf>
    <xf numFmtId="0" fontId="0" fillId="2" borderId="48" xfId="0" applyFill="1" applyBorder="1" applyAlignment="1">
      <alignment horizontal="left" vertical="center" wrapText="1" indent="1"/>
    </xf>
    <xf numFmtId="0" fontId="0" fillId="2" borderId="0" xfId="0" applyFill="1" applyAlignment="1">
      <alignment horizontal="left" vertical="center" wrapText="1" indent="1"/>
    </xf>
    <xf numFmtId="0" fontId="0" fillId="2" borderId="44" xfId="0" applyFill="1" applyBorder="1" applyAlignment="1">
      <alignment horizontal="left" vertical="center" wrapText="1" indent="1"/>
    </xf>
    <xf numFmtId="0" fontId="3" fillId="2" borderId="31" xfId="0" applyFont="1" applyFill="1" applyBorder="1" applyAlignment="1">
      <alignment horizontal="left" vertical="center" wrapText="1" indent="1"/>
    </xf>
    <xf numFmtId="0" fontId="10" fillId="4" borderId="9" xfId="0" applyFont="1" applyFill="1" applyBorder="1" applyAlignment="1">
      <alignment horizontal="left" vertical="center" wrapText="1" indent="1"/>
    </xf>
    <xf numFmtId="0" fontId="10" fillId="4" borderId="10" xfId="0" applyFont="1" applyFill="1" applyBorder="1" applyAlignment="1">
      <alignment horizontal="left" vertical="center" wrapText="1" indent="1"/>
    </xf>
    <xf numFmtId="0" fontId="10" fillId="4" borderId="11" xfId="0" applyFont="1" applyFill="1" applyBorder="1" applyAlignment="1">
      <alignment horizontal="left" vertical="center" wrapText="1" indent="1"/>
    </xf>
    <xf numFmtId="14" fontId="10" fillId="4" borderId="34" xfId="0" applyNumberFormat="1" applyFont="1" applyFill="1" applyBorder="1" applyAlignment="1">
      <alignment horizontal="center" vertical="center" wrapText="1"/>
    </xf>
    <xf numFmtId="14" fontId="10" fillId="4" borderId="35" xfId="0" applyNumberFormat="1" applyFont="1" applyFill="1" applyBorder="1" applyAlignment="1">
      <alignment horizontal="center" vertical="center" wrapText="1"/>
    </xf>
    <xf numFmtId="14" fontId="10" fillId="4" borderId="14" xfId="0" applyNumberFormat="1" applyFont="1" applyFill="1" applyBorder="1" applyAlignment="1">
      <alignment horizontal="center" vertical="center" wrapText="1"/>
    </xf>
    <xf numFmtId="1" fontId="10" fillId="4" borderId="9" xfId="0" applyNumberFormat="1" applyFont="1" applyFill="1" applyBorder="1" applyAlignment="1">
      <alignment horizontal="center" vertical="center" wrapText="1"/>
    </xf>
    <xf numFmtId="1" fontId="10" fillId="4" borderId="10" xfId="0" applyNumberFormat="1" applyFont="1" applyFill="1" applyBorder="1" applyAlignment="1">
      <alignment horizontal="center" vertical="center" wrapText="1"/>
    </xf>
    <xf numFmtId="1" fontId="10" fillId="4" borderId="11" xfId="0" applyNumberFormat="1" applyFont="1" applyFill="1" applyBorder="1" applyAlignment="1">
      <alignment horizontal="center" vertical="center" wrapText="1"/>
    </xf>
    <xf numFmtId="3" fontId="10" fillId="4" borderId="9" xfId="0" applyNumberFormat="1"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26" xfId="0" applyFont="1" applyFill="1" applyBorder="1" applyAlignment="1">
      <alignment horizontal="center" vertical="center" wrapText="1"/>
    </xf>
    <xf numFmtId="3" fontId="9" fillId="2" borderId="26" xfId="0" applyNumberFormat="1" applyFont="1" applyFill="1" applyBorder="1" applyAlignment="1">
      <alignment horizontal="center" vertical="center" wrapText="1"/>
    </xf>
    <xf numFmtId="0" fontId="32" fillId="2" borderId="0" xfId="0" applyFont="1" applyFill="1" applyAlignment="1">
      <alignment horizontal="right"/>
    </xf>
    <xf numFmtId="0" fontId="2" fillId="0" borderId="9" xfId="0" applyFont="1" applyBorder="1" applyAlignment="1">
      <alignment horizontal="center" wrapText="1"/>
    </xf>
    <xf numFmtId="0" fontId="2" fillId="0" borderId="10" xfId="0" applyFont="1" applyBorder="1" applyAlignment="1">
      <alignment horizontal="center" wrapText="1"/>
    </xf>
    <xf numFmtId="0" fontId="2" fillId="0" borderId="11" xfId="0" applyFont="1" applyBorder="1" applyAlignment="1">
      <alignment horizontal="center" wrapText="1"/>
    </xf>
    <xf numFmtId="0" fontId="0" fillId="2" borderId="20" xfId="0" applyFill="1" applyBorder="1" applyAlignment="1">
      <alignment horizontal="center" vertical="center"/>
    </xf>
    <xf numFmtId="0" fontId="0" fillId="2" borderId="4" xfId="0" applyFill="1" applyBorder="1" applyAlignment="1">
      <alignment horizontal="center" vertical="center"/>
    </xf>
    <xf numFmtId="0" fontId="0" fillId="2" borderId="48" xfId="0" applyFill="1" applyBorder="1" applyAlignment="1">
      <alignment horizontal="center" vertical="center"/>
    </xf>
    <xf numFmtId="0" fontId="0" fillId="2" borderId="49" xfId="0" applyFill="1" applyBorder="1" applyAlignment="1">
      <alignment horizontal="center" vertical="center"/>
    </xf>
    <xf numFmtId="0" fontId="0" fillId="2" borderId="34" xfId="0" applyFill="1" applyBorder="1" applyAlignment="1">
      <alignment horizontal="center" vertical="center"/>
    </xf>
    <xf numFmtId="0" fontId="0" fillId="2" borderId="14" xfId="0" applyFill="1" applyBorder="1" applyAlignment="1">
      <alignment horizontal="center" vertical="center"/>
    </xf>
    <xf numFmtId="0" fontId="0" fillId="2" borderId="21" xfId="0" applyFill="1" applyBorder="1" applyAlignment="1">
      <alignment horizontal="center" vertical="center"/>
    </xf>
    <xf numFmtId="0" fontId="0" fillId="2" borderId="5" xfId="0" applyFill="1" applyBorder="1" applyAlignment="1">
      <alignment horizontal="center" vertical="center"/>
    </xf>
    <xf numFmtId="0" fontId="0" fillId="2" borderId="0" xfId="0" applyFill="1" applyAlignment="1">
      <alignment horizontal="center"/>
    </xf>
    <xf numFmtId="0" fontId="0" fillId="2" borderId="44" xfId="0" applyFill="1" applyBorder="1" applyAlignment="1">
      <alignment horizontal="center"/>
    </xf>
    <xf numFmtId="0" fontId="3" fillId="0" borderId="5" xfId="0" applyFont="1" applyBorder="1" applyAlignment="1">
      <alignment horizontal="center" vertical="center"/>
    </xf>
    <xf numFmtId="0" fontId="10" fillId="0" borderId="9" xfId="0" applyFont="1" applyBorder="1" applyAlignment="1">
      <alignment horizontal="left" vertical="center" wrapText="1"/>
    </xf>
    <xf numFmtId="0" fontId="10" fillId="0" borderId="11" xfId="0" applyFont="1" applyBorder="1" applyAlignment="1">
      <alignment horizontal="left" vertical="center" wrapText="1"/>
    </xf>
    <xf numFmtId="0" fontId="32" fillId="2" borderId="44" xfId="0" applyFont="1" applyFill="1" applyBorder="1" applyAlignment="1">
      <alignment horizontal="right"/>
    </xf>
    <xf numFmtId="0" fontId="7" fillId="0" borderId="29" xfId="0" applyFont="1" applyBorder="1" applyAlignment="1">
      <alignment horizontal="right" vertical="center" wrapText="1" indent="1"/>
    </xf>
    <xf numFmtId="0" fontId="7" fillId="0" borderId="30" xfId="0" applyFont="1" applyBorder="1" applyAlignment="1">
      <alignment horizontal="right" vertical="center" wrapText="1" indent="1"/>
    </xf>
    <xf numFmtId="0" fontId="7" fillId="0" borderId="18" xfId="0" applyFont="1" applyBorder="1" applyAlignment="1">
      <alignment horizontal="right" vertical="center" wrapText="1" indent="1"/>
    </xf>
    <xf numFmtId="0" fontId="10" fillId="3" borderId="9" xfId="0" applyFont="1" applyFill="1" applyBorder="1" applyAlignment="1">
      <alignment horizontal="left" vertical="center" wrapText="1" indent="1"/>
    </xf>
    <xf numFmtId="0" fontId="10" fillId="3" borderId="10" xfId="0" applyFont="1" applyFill="1" applyBorder="1" applyAlignment="1">
      <alignment horizontal="left" vertical="center" wrapText="1" indent="1"/>
    </xf>
    <xf numFmtId="0" fontId="10" fillId="3" borderId="11" xfId="0" applyFont="1" applyFill="1" applyBorder="1" applyAlignment="1">
      <alignment horizontal="left" vertical="center" wrapText="1" indent="1"/>
    </xf>
    <xf numFmtId="14" fontId="10" fillId="3" borderId="34" xfId="0" applyNumberFormat="1" applyFont="1" applyFill="1" applyBorder="1" applyAlignment="1">
      <alignment horizontal="center" vertical="center" wrapText="1"/>
    </xf>
    <xf numFmtId="14" fontId="10" fillId="3" borderId="35" xfId="0" applyNumberFormat="1" applyFont="1" applyFill="1" applyBorder="1" applyAlignment="1">
      <alignment horizontal="center" vertical="center" wrapText="1"/>
    </xf>
    <xf numFmtId="14" fontId="10" fillId="3" borderId="14" xfId="0" applyNumberFormat="1" applyFont="1" applyFill="1" applyBorder="1" applyAlignment="1">
      <alignment horizontal="center" vertical="center" wrapText="1"/>
    </xf>
    <xf numFmtId="1" fontId="10" fillId="3" borderId="9" xfId="0" applyNumberFormat="1" applyFont="1" applyFill="1" applyBorder="1" applyAlignment="1">
      <alignment horizontal="center" vertical="center" wrapText="1"/>
    </xf>
    <xf numFmtId="1" fontId="10" fillId="3" borderId="10" xfId="0" applyNumberFormat="1" applyFont="1" applyFill="1" applyBorder="1" applyAlignment="1">
      <alignment horizontal="center" vertical="center" wrapText="1"/>
    </xf>
    <xf numFmtId="1" fontId="10" fillId="3" borderId="11" xfId="0" applyNumberFormat="1" applyFont="1" applyFill="1" applyBorder="1" applyAlignment="1">
      <alignment horizontal="center" vertical="center" wrapText="1"/>
    </xf>
    <xf numFmtId="0" fontId="33" fillId="2" borderId="0" xfId="0" applyFont="1" applyFill="1" applyAlignment="1">
      <alignment horizontal="right"/>
    </xf>
    <xf numFmtId="0" fontId="10" fillId="3" borderId="26" xfId="0" applyFont="1" applyFill="1" applyBorder="1" applyAlignment="1">
      <alignment horizontal="center" vertical="center" wrapText="1"/>
    </xf>
    <xf numFmtId="3" fontId="9" fillId="3" borderId="26" xfId="0" applyNumberFormat="1" applyFont="1" applyFill="1" applyBorder="1" applyAlignment="1">
      <alignment horizontal="center" vertical="center" wrapText="1"/>
    </xf>
    <xf numFmtId="3" fontId="10" fillId="3" borderId="9" xfId="0" applyNumberFormat="1"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11" xfId="0" applyFont="1" applyFill="1" applyBorder="1" applyAlignment="1">
      <alignment horizontal="center" vertical="center" wrapText="1"/>
    </xf>
    <xf numFmtId="0" fontId="33" fillId="2" borderId="44" xfId="0" applyFont="1" applyFill="1" applyBorder="1" applyAlignment="1">
      <alignment horizontal="right"/>
    </xf>
    <xf numFmtId="3" fontId="10" fillId="2" borderId="9" xfId="0" applyNumberFormat="1"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26" xfId="0" applyFont="1" applyFill="1" applyBorder="1" applyAlignment="1">
      <alignment horizontal="center" vertical="center" wrapText="1"/>
    </xf>
    <xf numFmtId="0" fontId="10" fillId="4" borderId="9" xfId="0" applyFont="1" applyFill="1" applyBorder="1" applyAlignment="1">
      <alignment horizontal="left" vertical="center" wrapText="1"/>
    </xf>
    <xf numFmtId="0" fontId="10" fillId="4" borderId="11" xfId="0" applyFont="1" applyFill="1" applyBorder="1" applyAlignment="1">
      <alignment horizontal="left" vertical="center" wrapText="1"/>
    </xf>
    <xf numFmtId="165" fontId="9" fillId="2" borderId="26" xfId="0" applyNumberFormat="1"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4" borderId="9" xfId="0" applyFont="1" applyFill="1" applyBorder="1" applyAlignment="1">
      <alignment horizontal="left" indent="1"/>
    </xf>
    <xf numFmtId="0" fontId="0" fillId="4" borderId="11" xfId="0" applyFill="1" applyBorder="1" applyAlignment="1">
      <alignment horizontal="left" indent="1"/>
    </xf>
    <xf numFmtId="0" fontId="3" fillId="0" borderId="9" xfId="0" applyFont="1" applyBorder="1" applyAlignment="1">
      <alignment horizontal="center"/>
    </xf>
    <xf numFmtId="0" fontId="3" fillId="0" borderId="10" xfId="0" applyFont="1" applyBorder="1" applyAlignment="1">
      <alignment horizontal="center"/>
    </xf>
    <xf numFmtId="0" fontId="3" fillId="0" borderId="11" xfId="0" applyFont="1" applyBorder="1" applyAlignment="1">
      <alignment horizontal="center"/>
    </xf>
    <xf numFmtId="165" fontId="3" fillId="0" borderId="9" xfId="0" applyNumberFormat="1" applyFont="1" applyBorder="1" applyAlignment="1">
      <alignment horizontal="center"/>
    </xf>
    <xf numFmtId="0" fontId="3" fillId="0" borderId="0" xfId="0" applyFont="1" applyAlignment="1">
      <alignment horizontal="right" indent="1"/>
    </xf>
    <xf numFmtId="165" fontId="9" fillId="0" borderId="50" xfId="0" applyNumberFormat="1" applyFont="1" applyBorder="1" applyAlignment="1">
      <alignment horizontal="center"/>
    </xf>
    <xf numFmtId="0" fontId="9" fillId="0" borderId="63" xfId="0" applyFont="1" applyBorder="1" applyAlignment="1">
      <alignment horizontal="center"/>
    </xf>
    <xf numFmtId="0" fontId="9" fillId="0" borderId="51" xfId="0" applyFont="1" applyBorder="1" applyAlignment="1">
      <alignment horizontal="center"/>
    </xf>
    <xf numFmtId="0" fontId="0" fillId="4" borderId="9" xfId="0" applyFill="1" applyBorder="1" applyAlignment="1">
      <alignment horizontal="left" indent="1"/>
    </xf>
    <xf numFmtId="165" fontId="3" fillId="0" borderId="10" xfId="0" applyNumberFormat="1" applyFont="1" applyBorder="1" applyAlignment="1">
      <alignment horizontal="center"/>
    </xf>
    <xf numFmtId="165" fontId="3" fillId="0" borderId="11" xfId="0" applyNumberFormat="1" applyFont="1" applyBorder="1" applyAlignment="1">
      <alignment horizontal="center"/>
    </xf>
    <xf numFmtId="0" fontId="3" fillId="4" borderId="32"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49"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0" fillId="0" borderId="0" xfId="0" applyAlignment="1">
      <alignment horizontal="center" vertical="center" wrapText="1"/>
    </xf>
    <xf numFmtId="0" fontId="3" fillId="0" borderId="32" xfId="0" applyFont="1" applyBorder="1" applyAlignment="1">
      <alignment horizontal="center" vertical="center"/>
    </xf>
    <xf numFmtId="0" fontId="3" fillId="0" borderId="33" xfId="0" applyFont="1" applyBorder="1" applyAlignment="1">
      <alignment horizontal="center" vertical="center"/>
    </xf>
    <xf numFmtId="0" fontId="3" fillId="0" borderId="8" xfId="0" applyFont="1" applyBorder="1" applyAlignment="1">
      <alignment horizontal="center" vertical="center"/>
    </xf>
    <xf numFmtId="0" fontId="0" fillId="2" borderId="10" xfId="0" applyFill="1" applyBorder="1" applyAlignment="1">
      <alignment horizontal="left" vertical="center" wrapText="1"/>
    </xf>
    <xf numFmtId="0" fontId="3" fillId="0" borderId="9" xfId="0" applyFont="1"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2" borderId="6" xfId="0" applyFill="1" applyBorder="1" applyAlignment="1">
      <alignment horizontal="center" vertical="center" wrapText="1"/>
    </xf>
    <xf numFmtId="0" fontId="35" fillId="0" borderId="17" xfId="0" applyFont="1" applyBorder="1" applyAlignment="1">
      <alignment horizontal="center" vertical="center"/>
    </xf>
    <xf numFmtId="0" fontId="35" fillId="0" borderId="30" xfId="0" applyFont="1" applyBorder="1" applyAlignment="1">
      <alignment horizontal="center" vertical="center"/>
    </xf>
    <xf numFmtId="0" fontId="35" fillId="0" borderId="39" xfId="0" applyFont="1" applyBorder="1" applyAlignment="1">
      <alignment horizontal="center" vertic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2" xfId="0" applyBorder="1" applyAlignment="1">
      <alignment horizontal="center" vertical="center" wrapText="1"/>
    </xf>
    <xf numFmtId="0" fontId="0" fillId="0" borderId="31" xfId="0" applyBorder="1" applyAlignment="1">
      <alignment horizontal="center" vertical="center" wrapText="1"/>
    </xf>
    <xf numFmtId="0" fontId="35" fillId="2" borderId="4" xfId="0" applyFont="1" applyFill="1" applyBorder="1" applyAlignment="1">
      <alignment horizontal="center" vertical="center" wrapText="1"/>
    </xf>
    <xf numFmtId="0" fontId="35" fillId="2" borderId="5" xfId="0" applyFont="1" applyFill="1" applyBorder="1" applyAlignment="1">
      <alignment horizontal="center" vertical="center" wrapText="1"/>
    </xf>
    <xf numFmtId="0" fontId="35" fillId="2" borderId="5" xfId="0" applyFont="1" applyFill="1" applyBorder="1" applyAlignment="1">
      <alignment horizontal="center" vertical="center"/>
    </xf>
    <xf numFmtId="0" fontId="35" fillId="2" borderId="9" xfId="0" applyFont="1" applyFill="1" applyBorder="1" applyAlignment="1">
      <alignment horizontal="center" vertical="center"/>
    </xf>
    <xf numFmtId="0" fontId="35" fillId="2" borderId="10" xfId="0" applyFont="1" applyFill="1" applyBorder="1" applyAlignment="1">
      <alignment horizontal="center" vertical="center"/>
    </xf>
    <xf numFmtId="0" fontId="35" fillId="2" borderId="11" xfId="0" applyFont="1" applyFill="1" applyBorder="1" applyAlignment="1">
      <alignment horizontal="center" vertical="center"/>
    </xf>
    <xf numFmtId="0" fontId="35" fillId="2" borderId="12" xfId="0" applyFont="1" applyFill="1" applyBorder="1" applyAlignment="1">
      <alignment horizontal="center" vertical="center"/>
    </xf>
    <xf numFmtId="0" fontId="3" fillId="2" borderId="10" xfId="0" applyFont="1" applyFill="1" applyBorder="1" applyAlignment="1">
      <alignment horizontal="left" vertical="center" wrapText="1"/>
    </xf>
    <xf numFmtId="0" fontId="3" fillId="2" borderId="11" xfId="0" applyFont="1" applyFill="1" applyBorder="1" applyAlignment="1">
      <alignment horizontal="left" vertical="center" wrapText="1"/>
    </xf>
    <xf numFmtId="14" fontId="0" fillId="0" borderId="9" xfId="0" applyNumberFormat="1" applyBorder="1" applyAlignment="1">
      <alignment horizontal="center" vertical="center" wrapText="1"/>
    </xf>
    <xf numFmtId="14" fontId="0" fillId="0" borderId="10" xfId="0" applyNumberFormat="1" applyBorder="1" applyAlignment="1">
      <alignment horizontal="center" vertical="center" wrapText="1"/>
    </xf>
    <xf numFmtId="14" fontId="0" fillId="0" borderId="11" xfId="0" applyNumberFormat="1" applyBorder="1" applyAlignment="1">
      <alignment horizontal="center" vertical="center" wrapText="1"/>
    </xf>
    <xf numFmtId="0" fontId="0" fillId="0" borderId="11" xfId="0" applyBorder="1" applyAlignment="1">
      <alignment horizontal="center" vertical="center" wrapText="1"/>
    </xf>
    <xf numFmtId="0" fontId="35" fillId="0" borderId="15"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16" xfId="0" applyFont="1" applyBorder="1" applyAlignment="1">
      <alignment horizontal="center" vertical="center"/>
    </xf>
    <xf numFmtId="0" fontId="35" fillId="0" borderId="18" xfId="0" applyFont="1" applyBorder="1" applyAlignment="1">
      <alignment horizontal="center" vertical="center"/>
    </xf>
    <xf numFmtId="0" fontId="0" fillId="0" borderId="9" xfId="0" applyBorder="1" applyAlignment="1">
      <alignment horizontal="left" vertical="center" wrapText="1"/>
    </xf>
    <xf numFmtId="0" fontId="3" fillId="2" borderId="5" xfId="0" applyFont="1" applyFill="1" applyBorder="1" applyAlignment="1">
      <alignment horizontal="left" vertical="center"/>
    </xf>
    <xf numFmtId="0" fontId="2" fillId="0" borderId="32" xfId="0" applyFont="1" applyBorder="1" applyAlignment="1">
      <alignment horizontal="left" vertical="center"/>
    </xf>
    <xf numFmtId="0" fontId="2" fillId="0" borderId="33" xfId="0" applyFont="1" applyBorder="1" applyAlignment="1">
      <alignment horizontal="left" vertical="center"/>
    </xf>
    <xf numFmtId="0" fontId="2" fillId="0" borderId="8" xfId="0" applyFont="1" applyBorder="1" applyAlignment="1">
      <alignment horizontal="left" vertical="center"/>
    </xf>
    <xf numFmtId="0" fontId="3" fillId="2" borderId="5" xfId="0" applyFont="1" applyFill="1" applyBorder="1" applyAlignment="1">
      <alignment vertical="center"/>
    </xf>
    <xf numFmtId="0" fontId="2" fillId="0" borderId="34" xfId="0" applyFont="1" applyBorder="1" applyAlignment="1">
      <alignment horizontal="left" vertical="center"/>
    </xf>
    <xf numFmtId="0" fontId="2" fillId="0" borderId="35" xfId="0" applyFont="1" applyBorder="1" applyAlignment="1">
      <alignment horizontal="left" vertical="center"/>
    </xf>
    <xf numFmtId="0" fontId="2" fillId="0" borderId="14" xfId="0" applyFont="1" applyBorder="1" applyAlignment="1">
      <alignment horizontal="left" vertical="center"/>
    </xf>
    <xf numFmtId="0" fontId="0" fillId="0" borderId="5" xfId="0" applyBorder="1" applyAlignment="1">
      <alignment horizontal="center" vertical="center" wrapText="1"/>
    </xf>
    <xf numFmtId="0" fontId="2" fillId="0" borderId="5" xfId="0" applyFont="1" applyBorder="1" applyAlignment="1">
      <alignment horizontal="center" vertical="center"/>
    </xf>
    <xf numFmtId="0" fontId="0" fillId="2" borderId="27" xfId="0" applyFill="1" applyBorder="1" applyAlignment="1">
      <alignment horizontal="center" vertical="center" wrapText="1"/>
    </xf>
    <xf numFmtId="0" fontId="0" fillId="2" borderId="20" xfId="0" applyFill="1" applyBorder="1" applyAlignment="1">
      <alignment horizontal="center" vertical="center" wrapText="1"/>
    </xf>
    <xf numFmtId="0" fontId="0" fillId="0" borderId="24" xfId="0" applyBorder="1" applyAlignment="1">
      <alignment horizontal="center" vertical="center" wrapText="1"/>
    </xf>
    <xf numFmtId="0" fontId="0" fillId="0" borderId="21" xfId="0" applyBorder="1" applyAlignment="1">
      <alignment horizontal="center" vertical="center" wrapText="1"/>
    </xf>
    <xf numFmtId="0" fontId="7" fillId="2" borderId="73" xfId="0" applyFont="1" applyFill="1" applyBorder="1" applyAlignment="1">
      <alignment horizontal="center" vertical="center" wrapText="1"/>
    </xf>
    <xf numFmtId="0" fontId="7" fillId="2" borderId="74" xfId="0" applyFont="1" applyFill="1" applyBorder="1" applyAlignment="1">
      <alignment horizontal="center" vertical="center" wrapText="1"/>
    </xf>
    <xf numFmtId="0" fontId="7" fillId="2" borderId="75" xfId="0" applyFont="1" applyFill="1" applyBorder="1" applyAlignment="1">
      <alignment horizontal="center" vertical="center" wrapText="1"/>
    </xf>
    <xf numFmtId="49" fontId="0" fillId="2" borderId="26" xfId="0" applyNumberFormat="1" applyFill="1" applyBorder="1" applyAlignment="1">
      <alignment horizontal="center" vertical="center" wrapText="1"/>
    </xf>
    <xf numFmtId="49" fontId="0" fillId="2" borderId="21" xfId="0" applyNumberFormat="1" applyFill="1" applyBorder="1" applyAlignment="1">
      <alignment horizontal="center" vertical="center" wrapText="1"/>
    </xf>
    <xf numFmtId="0" fontId="0" fillId="0" borderId="25" xfId="0" applyBorder="1" applyAlignment="1">
      <alignment horizontal="center" vertical="center" wrapText="1"/>
    </xf>
    <xf numFmtId="0" fontId="0" fillId="0" borderId="22" xfId="0" applyBorder="1" applyAlignment="1">
      <alignment horizontal="center" vertical="center" wrapText="1"/>
    </xf>
    <xf numFmtId="0" fontId="0" fillId="0" borderId="28" xfId="0" applyBorder="1" applyAlignment="1">
      <alignment horizontal="center" vertical="center" wrapText="1"/>
    </xf>
    <xf numFmtId="49" fontId="7" fillId="2" borderId="73" xfId="0" applyNumberFormat="1" applyFont="1" applyFill="1" applyBorder="1" applyAlignment="1">
      <alignment horizontal="center" vertical="center" wrapText="1"/>
    </xf>
    <xf numFmtId="0" fontId="0" fillId="2" borderId="23" xfId="0" applyFill="1" applyBorder="1" applyAlignment="1">
      <alignment horizontal="center" vertical="center" wrapText="1"/>
    </xf>
    <xf numFmtId="0" fontId="0" fillId="0" borderId="26" xfId="0" applyBorder="1" applyAlignment="1">
      <alignment horizontal="center" vertical="center" wrapText="1"/>
    </xf>
    <xf numFmtId="0" fontId="3" fillId="2" borderId="18" xfId="0" applyFont="1" applyFill="1" applyBorder="1" applyAlignment="1">
      <alignment horizontal="right" vertical="center" wrapText="1" indent="1"/>
    </xf>
    <xf numFmtId="0" fontId="0" fillId="2" borderId="16" xfId="0" applyFill="1" applyBorder="1" applyAlignment="1">
      <alignment horizontal="right" vertical="center" wrapText="1" indent="1"/>
    </xf>
    <xf numFmtId="3" fontId="0" fillId="2" borderId="17" xfId="0" applyNumberFormat="1" applyFill="1" applyBorder="1" applyAlignment="1">
      <alignment horizontal="center" vertical="center" wrapText="1"/>
    </xf>
    <xf numFmtId="3" fontId="0" fillId="2" borderId="30" xfId="0" applyNumberFormat="1" applyFill="1" applyBorder="1" applyAlignment="1">
      <alignment horizontal="center" vertical="center" wrapText="1"/>
    </xf>
    <xf numFmtId="3" fontId="0" fillId="2" borderId="18" xfId="0" applyNumberFormat="1" applyFill="1" applyBorder="1" applyAlignment="1">
      <alignment horizontal="center" vertical="center" wrapText="1"/>
    </xf>
    <xf numFmtId="0" fontId="39" fillId="0" borderId="76" xfId="3" applyFont="1" applyBorder="1" applyAlignment="1">
      <alignment horizontal="center" vertical="center"/>
    </xf>
    <xf numFmtId="0" fontId="39" fillId="0" borderId="77" xfId="3" applyFont="1" applyBorder="1" applyAlignment="1">
      <alignment horizontal="center" vertical="center"/>
    </xf>
    <xf numFmtId="0" fontId="39" fillId="0" borderId="78" xfId="3" applyFont="1" applyBorder="1" applyAlignment="1">
      <alignment horizontal="center" vertical="center"/>
    </xf>
    <xf numFmtId="0" fontId="41" fillId="0" borderId="65" xfId="3" applyFont="1" applyBorder="1" applyAlignment="1">
      <alignment horizontal="left" vertical="top" wrapText="1" indent="1"/>
    </xf>
    <xf numFmtId="0" fontId="38" fillId="0" borderId="0" xfId="3" applyFont="1" applyAlignment="1">
      <alignment horizontal="left" vertical="top" indent="1"/>
    </xf>
    <xf numFmtId="0" fontId="38" fillId="0" borderId="79" xfId="3" applyFont="1" applyBorder="1" applyAlignment="1">
      <alignment horizontal="left" vertical="top" indent="1"/>
    </xf>
    <xf numFmtId="0" fontId="42" fillId="0" borderId="80" xfId="3" applyFont="1" applyBorder="1" applyAlignment="1">
      <alignment horizontal="left" vertical="top" wrapText="1" indent="1"/>
    </xf>
    <xf numFmtId="0" fontId="38" fillId="0" borderId="46" xfId="3" applyFont="1" applyBorder="1" applyAlignment="1">
      <alignment horizontal="left" vertical="top" indent="1"/>
    </xf>
    <xf numFmtId="0" fontId="38" fillId="0" borderId="81" xfId="3" applyFont="1" applyBorder="1" applyAlignment="1">
      <alignment horizontal="left" vertical="top" indent="1"/>
    </xf>
    <xf numFmtId="0" fontId="48" fillId="0" borderId="90" xfId="3" applyFont="1" applyBorder="1" applyAlignment="1">
      <alignment horizontal="left" vertical="top" wrapText="1" indent="1"/>
    </xf>
    <xf numFmtId="0" fontId="38" fillId="0" borderId="91" xfId="3" applyFont="1" applyBorder="1" applyAlignment="1">
      <alignment horizontal="left" vertical="top" indent="1"/>
    </xf>
    <xf numFmtId="0" fontId="38" fillId="0" borderId="92" xfId="3" applyFont="1" applyBorder="1" applyAlignment="1">
      <alignment horizontal="left" vertical="top" indent="1"/>
    </xf>
    <xf numFmtId="0" fontId="39" fillId="0" borderId="76" xfId="3" applyFont="1" applyBorder="1" applyAlignment="1">
      <alignment horizontal="center" vertical="center" wrapText="1"/>
    </xf>
    <xf numFmtId="0" fontId="50" fillId="0" borderId="65" xfId="3" applyFont="1" applyBorder="1" applyAlignment="1">
      <alignment horizontal="left" vertical="top" wrapText="1" indent="1"/>
    </xf>
    <xf numFmtId="0" fontId="50" fillId="0" borderId="0" xfId="3" applyFont="1" applyAlignment="1">
      <alignment horizontal="left" vertical="top" wrapText="1" indent="1"/>
    </xf>
    <xf numFmtId="0" fontId="50" fillId="0" borderId="79" xfId="3" applyFont="1" applyBorder="1" applyAlignment="1">
      <alignment horizontal="left" vertical="top" wrapText="1" indent="1"/>
    </xf>
    <xf numFmtId="0" fontId="41" fillId="0" borderId="0" xfId="3" applyFont="1" applyAlignment="1">
      <alignment horizontal="left" vertical="top" wrapText="1" indent="1"/>
    </xf>
    <xf numFmtId="0" fontId="41" fillId="0" borderId="79" xfId="3" applyFont="1" applyBorder="1" applyAlignment="1">
      <alignment horizontal="left" vertical="top" wrapText="1" indent="1"/>
    </xf>
    <xf numFmtId="0" fontId="41" fillId="0" borderId="68" xfId="3" applyFont="1" applyBorder="1" applyAlignment="1">
      <alignment horizontal="left" vertical="top" wrapText="1" indent="1"/>
    </xf>
    <xf numFmtId="0" fontId="41" fillId="0" borderId="69" xfId="3" applyFont="1" applyBorder="1" applyAlignment="1">
      <alignment horizontal="left" vertical="top" wrapText="1" indent="1"/>
    </xf>
    <xf numFmtId="0" fontId="41" fillId="0" borderId="93" xfId="3" applyFont="1" applyBorder="1" applyAlignment="1">
      <alignment horizontal="left" vertical="top" wrapText="1" indent="1"/>
    </xf>
  </cellXfs>
  <cellStyles count="4">
    <cellStyle name="Comma" xfId="1" builtinId="3"/>
    <cellStyle name="Normal" xfId="0" builtinId="0"/>
    <cellStyle name="Normal 2" xfId="3" xr:uid="{6F37AD0B-E610-44F4-8592-25E5C23C202C}"/>
    <cellStyle name="Normal 2 2" xfId="2" xr:uid="{FD381D08-BB33-48F9-ACB0-19D94BE01EC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22/11/relationships/FeaturePropertyBag" Target="featurePropertyBag/featurePropertyBag.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6336881566796989E-2"/>
          <c:w val="1"/>
          <c:h val="0.98366311843320298"/>
        </c:manualLayout>
      </c:layout>
      <c:barChart>
        <c:barDir val="bar"/>
        <c:grouping val="stacked"/>
        <c:varyColors val="0"/>
        <c:ser>
          <c:idx val="0"/>
          <c:order val="0"/>
          <c:tx>
            <c:v>Padding</c:v>
          </c:tx>
          <c:spPr>
            <a:noFill/>
            <a:ln w="25400">
              <a:noFill/>
            </a:ln>
          </c:spPr>
          <c:invertIfNegative val="0"/>
          <c:val>
            <c:numRef>
              <c:f>'SW Combination (sample)'!$DF$9:$DF$25</c:f>
              <c:numCache>
                <c:formatCode>General</c:formatCode>
                <c:ptCount val="17"/>
                <c:pt idx="0">
                  <c:v>0</c:v>
                </c:pt>
                <c:pt idx="1">
                  <c:v>6</c:v>
                </c:pt>
                <c:pt idx="2">
                  <c:v>8.5</c:v>
                </c:pt>
                <c:pt idx="3">
                  <c:v>10</c:v>
                </c:pt>
                <c:pt idx="4">
                  <c:v>11</c:v>
                </c:pt>
                <c:pt idx="5">
                  <c:v>14.5</c:v>
                </c:pt>
                <c:pt idx="6">
                  <c:v>17</c:v>
                </c:pt>
                <c:pt idx="7">
                  <c:v>20.5</c:v>
                </c:pt>
                <c:pt idx="8">
                  <c:v>22.5</c:v>
                </c:pt>
                <c:pt idx="9">
                  <c:v>24</c:v>
                </c:pt>
                <c:pt idx="10">
                  <c:v>27</c:v>
                </c:pt>
                <c:pt idx="11">
                  <c:v>28</c:v>
                </c:pt>
                <c:pt idx="12">
                  <c:v>30</c:v>
                </c:pt>
                <c:pt idx="13">
                  <c:v>36</c:v>
                </c:pt>
                <c:pt idx="14">
                  <c:v>36</c:v>
                </c:pt>
                <c:pt idx="15">
                  <c:v>36</c:v>
                </c:pt>
                <c:pt idx="16">
                  <c:v>36</c:v>
                </c:pt>
              </c:numCache>
            </c:numRef>
          </c:val>
          <c:extLst>
            <c:ext xmlns:c16="http://schemas.microsoft.com/office/drawing/2014/chart" uri="{C3380CC4-5D6E-409C-BE32-E72D297353CC}">
              <c16:uniqueId val="{00000000-91D7-4911-ADA8-902F99ABC36F}"/>
            </c:ext>
          </c:extLst>
        </c:ser>
        <c:ser>
          <c:idx val="1"/>
          <c:order val="1"/>
          <c:tx>
            <c:v>Manual</c:v>
          </c:tx>
          <c:spPr>
            <a:solidFill>
              <a:srgbClr val="0070C0"/>
            </a:solidFill>
            <a:ln w="25400">
              <a:noFill/>
            </a:ln>
          </c:spPr>
          <c:invertIfNegative val="0"/>
          <c:val>
            <c:numRef>
              <c:f>'SW Combination (sample)'!$DG$9:$DG$25</c:f>
              <c:numCache>
                <c:formatCode>General</c:formatCode>
                <c:ptCount val="17"/>
                <c:pt idx="0">
                  <c:v>6</c:v>
                </c:pt>
                <c:pt idx="1">
                  <c:v>2.5</c:v>
                </c:pt>
                <c:pt idx="2">
                  <c:v>1.5</c:v>
                </c:pt>
                <c:pt idx="3">
                  <c:v>1</c:v>
                </c:pt>
                <c:pt idx="4">
                  <c:v>0</c:v>
                </c:pt>
                <c:pt idx="5">
                  <c:v>2.5</c:v>
                </c:pt>
                <c:pt idx="6">
                  <c:v>0</c:v>
                </c:pt>
                <c:pt idx="7">
                  <c:v>2</c:v>
                </c:pt>
                <c:pt idx="8">
                  <c:v>1.5</c:v>
                </c:pt>
                <c:pt idx="9">
                  <c:v>3</c:v>
                </c:pt>
                <c:pt idx="10">
                  <c:v>1</c:v>
                </c:pt>
                <c:pt idx="11">
                  <c:v>2</c:v>
                </c:pt>
                <c:pt idx="12">
                  <c:v>6</c:v>
                </c:pt>
                <c:pt idx="13">
                  <c:v>0</c:v>
                </c:pt>
                <c:pt idx="14">
                  <c:v>0</c:v>
                </c:pt>
                <c:pt idx="15">
                  <c:v>0</c:v>
                </c:pt>
                <c:pt idx="16">
                  <c:v>0</c:v>
                </c:pt>
              </c:numCache>
            </c:numRef>
          </c:val>
          <c:extLst>
            <c:ext xmlns:c16="http://schemas.microsoft.com/office/drawing/2014/chart" uri="{C3380CC4-5D6E-409C-BE32-E72D297353CC}">
              <c16:uniqueId val="{00000001-91D7-4911-ADA8-902F99ABC36F}"/>
            </c:ext>
          </c:extLst>
        </c:ser>
        <c:ser>
          <c:idx val="2"/>
          <c:order val="2"/>
          <c:tx>
            <c:v>Auto</c:v>
          </c:tx>
          <c:spPr>
            <a:solidFill>
              <a:srgbClr val="A5A5A5"/>
            </a:solidFill>
            <a:ln w="25400">
              <a:noFill/>
            </a:ln>
          </c:spPr>
          <c:invertIfNegative val="0"/>
          <c:val>
            <c:numRef>
              <c:f>'SW Combination (sample)'!$DH$9:$DH$25</c:f>
              <c:numCache>
                <c:formatCode>General</c:formatCode>
                <c:ptCount val="17"/>
                <c:pt idx="0">
                  <c:v>0</c:v>
                </c:pt>
                <c:pt idx="1">
                  <c:v>0</c:v>
                </c:pt>
                <c:pt idx="2">
                  <c:v>0</c:v>
                </c:pt>
                <c:pt idx="3">
                  <c:v>16</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2-91D7-4911-ADA8-902F99ABC36F}"/>
            </c:ext>
          </c:extLst>
        </c:ser>
        <c:ser>
          <c:idx val="3"/>
          <c:order val="3"/>
          <c:tx>
            <c:v>Walk</c:v>
          </c:tx>
          <c:spPr>
            <a:gradFill flip="none" rotWithShape="1">
              <a:gsLst>
                <a:gs pos="0">
                  <a:schemeClr val="accent1">
                    <a:lumMod val="5000"/>
                    <a:lumOff val="95000"/>
                  </a:schemeClr>
                </a:gs>
                <a:gs pos="50000">
                  <a:schemeClr val="accent1">
                    <a:lumMod val="20000"/>
                    <a:lumOff val="80000"/>
                  </a:schemeClr>
                </a:gs>
                <a:gs pos="100000">
                  <a:schemeClr val="accent1">
                    <a:lumMod val="30000"/>
                    <a:lumOff val="70000"/>
                  </a:schemeClr>
                </a:gs>
              </a:gsLst>
              <a:lin ang="10800000" scaled="1"/>
              <a:tileRect/>
            </a:gradFill>
            <a:ln cap="rnd">
              <a:solidFill>
                <a:schemeClr val="accent1"/>
              </a:solidFill>
              <a:prstDash val="dash"/>
            </a:ln>
            <a:effectLst/>
          </c:spPr>
          <c:invertIfNegative val="0"/>
          <c:val>
            <c:numRef>
              <c:f>'SW Combination (sample)'!$DI$9:$DI$25</c:f>
              <c:numCache>
                <c:formatCode>General</c:formatCode>
                <c:ptCount val="17"/>
                <c:pt idx="0">
                  <c:v>0</c:v>
                </c:pt>
                <c:pt idx="1">
                  <c:v>0</c:v>
                </c:pt>
                <c:pt idx="2">
                  <c:v>0</c:v>
                </c:pt>
                <c:pt idx="3">
                  <c:v>0</c:v>
                </c:pt>
                <c:pt idx="4">
                  <c:v>3.5</c:v>
                </c:pt>
                <c:pt idx="5">
                  <c:v>0</c:v>
                </c:pt>
                <c:pt idx="6">
                  <c:v>3.5</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3-91D7-4911-ADA8-902F99ABC36F}"/>
            </c:ext>
          </c:extLst>
        </c:ser>
        <c:dLbls>
          <c:showLegendKey val="0"/>
          <c:showVal val="0"/>
          <c:showCatName val="0"/>
          <c:showSerName val="0"/>
          <c:showPercent val="0"/>
          <c:showBubbleSize val="0"/>
        </c:dLbls>
        <c:gapWidth val="182"/>
        <c:overlap val="100"/>
        <c:axId val="531356064"/>
        <c:axId val="1"/>
      </c:barChart>
      <c:scatterChart>
        <c:scatterStyle val="lineMarker"/>
        <c:varyColors val="0"/>
        <c:ser>
          <c:idx val="4"/>
          <c:order val="4"/>
          <c:tx>
            <c:v>TaktTime</c:v>
          </c:tx>
          <c:spPr>
            <a:ln w="38100">
              <a:solidFill>
                <a:srgbClr val="FF0000"/>
              </a:solidFill>
            </a:ln>
          </c:spPr>
          <c:marker>
            <c:symbol val="none"/>
          </c:marker>
          <c:xVal>
            <c:numRef>
              <c:f>'SW Combination (sample)'!$DJ$9:$DJ$10</c:f>
              <c:numCache>
                <c:formatCode>General</c:formatCode>
                <c:ptCount val="2"/>
                <c:pt idx="0">
                  <c:v>60</c:v>
                </c:pt>
                <c:pt idx="1">
                  <c:v>60</c:v>
                </c:pt>
              </c:numCache>
            </c:numRef>
          </c:xVal>
          <c:yVal>
            <c:numRef>
              <c:f>'SW Combination (sample)'!$DK$9:$DK$10</c:f>
              <c:numCache>
                <c:formatCode>General</c:formatCode>
                <c:ptCount val="2"/>
                <c:pt idx="0">
                  <c:v>0</c:v>
                </c:pt>
                <c:pt idx="1">
                  <c:v>1</c:v>
                </c:pt>
              </c:numCache>
            </c:numRef>
          </c:yVal>
          <c:smooth val="0"/>
          <c:extLst>
            <c:ext xmlns:c16="http://schemas.microsoft.com/office/drawing/2014/chart" uri="{C3380CC4-5D6E-409C-BE32-E72D297353CC}">
              <c16:uniqueId val="{00000004-91D7-4911-ADA8-902F99ABC36F}"/>
            </c:ext>
          </c:extLst>
        </c:ser>
        <c:dLbls>
          <c:showLegendKey val="0"/>
          <c:showVal val="0"/>
          <c:showCatName val="0"/>
          <c:showSerName val="0"/>
          <c:showPercent val="0"/>
          <c:showBubbleSize val="0"/>
        </c:dLbls>
        <c:axId val="3"/>
        <c:axId val="4"/>
      </c:scatterChart>
      <c:catAx>
        <c:axId val="531356064"/>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100"/>
        </c:scaling>
        <c:delete val="1"/>
        <c:axPos val="t"/>
        <c:numFmt formatCode="General" sourceLinked="1"/>
        <c:majorTickMark val="out"/>
        <c:minorTickMark val="none"/>
        <c:tickLblPos val="nextTo"/>
        <c:crossAx val="531356064"/>
        <c:crosses val="autoZero"/>
        <c:crossBetween val="between"/>
        <c:minorUnit val="1"/>
      </c:valAx>
      <c:valAx>
        <c:axId val="3"/>
        <c:scaling>
          <c:orientation val="minMax"/>
        </c:scaling>
        <c:delete val="1"/>
        <c:axPos val="b"/>
        <c:numFmt formatCode="General" sourceLinked="1"/>
        <c:majorTickMark val="out"/>
        <c:minorTickMark val="none"/>
        <c:tickLblPos val="nextTo"/>
        <c:crossAx val="4"/>
        <c:crosses val="autoZero"/>
        <c:crossBetween val="midCat"/>
      </c:valAx>
      <c:valAx>
        <c:axId val="4"/>
        <c:scaling>
          <c:orientation val="minMax"/>
          <c:max val="1"/>
        </c:scaling>
        <c:delete val="0"/>
        <c:axPos val="r"/>
        <c:numFmt formatCode="General" sourceLinked="1"/>
        <c:majorTickMark val="out"/>
        <c:minorTickMark val="none"/>
        <c:tickLblPos val="none"/>
        <c:crossAx val="3"/>
        <c:crosses val="max"/>
        <c:crossBetween val="midCat"/>
      </c:valAx>
      <c:spPr>
        <a:noFill/>
        <a:ln w="25400">
          <a:noFill/>
        </a:ln>
      </c:spPr>
    </c:plotArea>
    <c:plotVisOnly val="1"/>
    <c:dispBlanksAs val="gap"/>
    <c:showDLblsOverMax val="0"/>
  </c:chart>
  <c:spPr>
    <a:noFill/>
    <a:ln w="6350">
      <a:noFill/>
    </a:ln>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6336881566796989E-2"/>
          <c:w val="1"/>
          <c:h val="0.98366311843320298"/>
        </c:manualLayout>
      </c:layout>
      <c:barChart>
        <c:barDir val="bar"/>
        <c:grouping val="stacked"/>
        <c:varyColors val="0"/>
        <c:ser>
          <c:idx val="0"/>
          <c:order val="0"/>
          <c:tx>
            <c:v>Padding</c:v>
          </c:tx>
          <c:spPr>
            <a:noFill/>
            <a:ln w="25400">
              <a:noFill/>
            </a:ln>
          </c:spPr>
          <c:invertIfNegative val="0"/>
          <c:val>
            <c:numRef>
              <c:f>'SW Combination (semi-auto)'!$DF$9:$DF$25</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C7D9-49FC-B7C0-415705E282FD}"/>
            </c:ext>
          </c:extLst>
        </c:ser>
        <c:ser>
          <c:idx val="1"/>
          <c:order val="1"/>
          <c:tx>
            <c:v>Manual</c:v>
          </c:tx>
          <c:spPr>
            <a:solidFill>
              <a:srgbClr val="0070C0"/>
            </a:solidFill>
            <a:ln w="25400">
              <a:noFill/>
            </a:ln>
          </c:spPr>
          <c:invertIfNegative val="0"/>
          <c:val>
            <c:numRef>
              <c:f>'SW Combination (semi-auto)'!$DG$9:$DG$25</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1-C7D9-49FC-B7C0-415705E282FD}"/>
            </c:ext>
          </c:extLst>
        </c:ser>
        <c:ser>
          <c:idx val="2"/>
          <c:order val="2"/>
          <c:tx>
            <c:v>Auto</c:v>
          </c:tx>
          <c:spPr>
            <a:solidFill>
              <a:srgbClr val="A5A5A5"/>
            </a:solidFill>
            <a:ln w="25400">
              <a:noFill/>
            </a:ln>
          </c:spPr>
          <c:invertIfNegative val="0"/>
          <c:val>
            <c:numRef>
              <c:f>'SW Combination (semi-auto)'!$DH$9:$DH$25</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2-C7D9-49FC-B7C0-415705E282FD}"/>
            </c:ext>
          </c:extLst>
        </c:ser>
        <c:ser>
          <c:idx val="3"/>
          <c:order val="3"/>
          <c:tx>
            <c:v>Walk</c:v>
          </c:tx>
          <c:spPr>
            <a:gradFill flip="none" rotWithShape="1">
              <a:gsLst>
                <a:gs pos="0">
                  <a:schemeClr val="accent1">
                    <a:lumMod val="5000"/>
                    <a:lumOff val="95000"/>
                  </a:schemeClr>
                </a:gs>
                <a:gs pos="50000">
                  <a:schemeClr val="accent1">
                    <a:lumMod val="20000"/>
                    <a:lumOff val="80000"/>
                  </a:schemeClr>
                </a:gs>
                <a:gs pos="100000">
                  <a:schemeClr val="accent1">
                    <a:lumMod val="30000"/>
                    <a:lumOff val="70000"/>
                  </a:schemeClr>
                </a:gs>
              </a:gsLst>
              <a:lin ang="10800000" scaled="1"/>
              <a:tileRect/>
            </a:gradFill>
            <a:ln cap="rnd">
              <a:solidFill>
                <a:schemeClr val="accent1"/>
              </a:solidFill>
              <a:prstDash val="dash"/>
            </a:ln>
            <a:effectLst/>
          </c:spPr>
          <c:invertIfNegative val="0"/>
          <c:val>
            <c:numRef>
              <c:f>'SW Combination (semi-auto)'!$DI$9:$DI$25</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3-C7D9-49FC-B7C0-415705E282FD}"/>
            </c:ext>
          </c:extLst>
        </c:ser>
        <c:dLbls>
          <c:showLegendKey val="0"/>
          <c:showVal val="0"/>
          <c:showCatName val="0"/>
          <c:showSerName val="0"/>
          <c:showPercent val="0"/>
          <c:showBubbleSize val="0"/>
        </c:dLbls>
        <c:gapWidth val="182"/>
        <c:overlap val="100"/>
        <c:axId val="531356064"/>
        <c:axId val="1"/>
      </c:barChart>
      <c:scatterChart>
        <c:scatterStyle val="lineMarker"/>
        <c:varyColors val="0"/>
        <c:ser>
          <c:idx val="4"/>
          <c:order val="4"/>
          <c:tx>
            <c:v>TaktTime</c:v>
          </c:tx>
          <c:spPr>
            <a:ln w="38100">
              <a:solidFill>
                <a:srgbClr val="FF0000"/>
              </a:solidFill>
            </a:ln>
          </c:spPr>
          <c:marker>
            <c:symbol val="none"/>
          </c:marker>
          <c:xVal>
            <c:numRef>
              <c:f>'SW Combination (semi-auto)'!$DJ$9:$DJ$10</c:f>
              <c:numCache>
                <c:formatCode>General</c:formatCode>
                <c:ptCount val="2"/>
                <c:pt idx="0">
                  <c:v>75</c:v>
                </c:pt>
                <c:pt idx="1">
                  <c:v>75</c:v>
                </c:pt>
              </c:numCache>
            </c:numRef>
          </c:xVal>
          <c:yVal>
            <c:numRef>
              <c:f>'SW Combination (semi-auto)'!$DK$9:$DK$10</c:f>
              <c:numCache>
                <c:formatCode>General</c:formatCode>
                <c:ptCount val="2"/>
                <c:pt idx="0">
                  <c:v>0</c:v>
                </c:pt>
                <c:pt idx="1">
                  <c:v>1</c:v>
                </c:pt>
              </c:numCache>
            </c:numRef>
          </c:yVal>
          <c:smooth val="0"/>
          <c:extLst>
            <c:ext xmlns:c16="http://schemas.microsoft.com/office/drawing/2014/chart" uri="{C3380CC4-5D6E-409C-BE32-E72D297353CC}">
              <c16:uniqueId val="{00000004-C7D9-49FC-B7C0-415705E282FD}"/>
            </c:ext>
          </c:extLst>
        </c:ser>
        <c:dLbls>
          <c:showLegendKey val="0"/>
          <c:showVal val="0"/>
          <c:showCatName val="0"/>
          <c:showSerName val="0"/>
          <c:showPercent val="0"/>
          <c:showBubbleSize val="0"/>
        </c:dLbls>
        <c:axId val="3"/>
        <c:axId val="4"/>
      </c:scatterChart>
      <c:catAx>
        <c:axId val="531356064"/>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100"/>
        </c:scaling>
        <c:delete val="1"/>
        <c:axPos val="t"/>
        <c:numFmt formatCode="General" sourceLinked="1"/>
        <c:majorTickMark val="out"/>
        <c:minorTickMark val="none"/>
        <c:tickLblPos val="nextTo"/>
        <c:crossAx val="531356064"/>
        <c:crosses val="autoZero"/>
        <c:crossBetween val="between"/>
        <c:minorUnit val="1"/>
      </c:valAx>
      <c:valAx>
        <c:axId val="3"/>
        <c:scaling>
          <c:orientation val="minMax"/>
        </c:scaling>
        <c:delete val="1"/>
        <c:axPos val="b"/>
        <c:numFmt formatCode="General" sourceLinked="1"/>
        <c:majorTickMark val="out"/>
        <c:minorTickMark val="none"/>
        <c:tickLblPos val="nextTo"/>
        <c:crossAx val="4"/>
        <c:crosses val="autoZero"/>
        <c:crossBetween val="midCat"/>
      </c:valAx>
      <c:valAx>
        <c:axId val="4"/>
        <c:scaling>
          <c:orientation val="minMax"/>
          <c:max val="1"/>
        </c:scaling>
        <c:delete val="0"/>
        <c:axPos val="r"/>
        <c:numFmt formatCode="General" sourceLinked="1"/>
        <c:majorTickMark val="out"/>
        <c:minorTickMark val="none"/>
        <c:tickLblPos val="none"/>
        <c:crossAx val="3"/>
        <c:crosses val="max"/>
        <c:crossBetween val="midCat"/>
      </c:valAx>
      <c:spPr>
        <a:noFill/>
        <a:ln w="25400">
          <a:noFill/>
        </a:ln>
      </c:spPr>
    </c:plotArea>
    <c:plotVisOnly val="1"/>
    <c:dispBlanksAs val="gap"/>
    <c:showDLblsOverMax val="0"/>
  </c:chart>
  <c:spPr>
    <a:noFill/>
    <a:ln w="6350">
      <a:noFill/>
    </a:ln>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6336881566796989E-2"/>
          <c:w val="1"/>
          <c:h val="0.98366311843320298"/>
        </c:manualLayout>
      </c:layout>
      <c:barChart>
        <c:barDir val="bar"/>
        <c:grouping val="stacked"/>
        <c:varyColors val="0"/>
        <c:ser>
          <c:idx val="0"/>
          <c:order val="0"/>
          <c:tx>
            <c:v>Padding</c:v>
          </c:tx>
          <c:spPr>
            <a:noFill/>
            <a:ln w="25400">
              <a:noFill/>
            </a:ln>
          </c:spPr>
          <c:invertIfNegative val="0"/>
          <c:val>
            <c:numRef>
              <c:f>'SW Combination (sample auto)'!$DG$9:$DG$25</c:f>
              <c:numCache>
                <c:formatCode>General</c:formatCode>
                <c:ptCount val="17"/>
                <c:pt idx="0">
                  <c:v>0</c:v>
                </c:pt>
                <c:pt idx="1">
                  <c:v>12</c:v>
                </c:pt>
                <c:pt idx="2">
                  <c:v>17</c:v>
                </c:pt>
                <c:pt idx="3">
                  <c:v>20</c:v>
                </c:pt>
                <c:pt idx="4">
                  <c:v>22</c:v>
                </c:pt>
                <c:pt idx="5">
                  <c:v>29</c:v>
                </c:pt>
                <c:pt idx="6">
                  <c:v>34</c:v>
                </c:pt>
                <c:pt idx="7">
                  <c:v>41</c:v>
                </c:pt>
                <c:pt idx="8">
                  <c:v>45</c:v>
                </c:pt>
                <c:pt idx="9">
                  <c:v>48</c:v>
                </c:pt>
                <c:pt idx="10">
                  <c:v>48</c:v>
                </c:pt>
                <c:pt idx="11">
                  <c:v>48</c:v>
                </c:pt>
                <c:pt idx="12">
                  <c:v>48</c:v>
                </c:pt>
                <c:pt idx="13">
                  <c:v>48</c:v>
                </c:pt>
                <c:pt idx="14">
                  <c:v>48</c:v>
                </c:pt>
                <c:pt idx="15">
                  <c:v>48</c:v>
                </c:pt>
                <c:pt idx="16">
                  <c:v>48</c:v>
                </c:pt>
              </c:numCache>
            </c:numRef>
          </c:val>
          <c:extLst>
            <c:ext xmlns:c16="http://schemas.microsoft.com/office/drawing/2014/chart" uri="{C3380CC4-5D6E-409C-BE32-E72D297353CC}">
              <c16:uniqueId val="{00000000-041D-49D8-8902-BC19A927A86D}"/>
            </c:ext>
          </c:extLst>
        </c:ser>
        <c:ser>
          <c:idx val="1"/>
          <c:order val="1"/>
          <c:tx>
            <c:v>Manual</c:v>
          </c:tx>
          <c:spPr>
            <a:solidFill>
              <a:srgbClr val="0070C0"/>
            </a:solidFill>
            <a:ln w="25400">
              <a:noFill/>
            </a:ln>
          </c:spPr>
          <c:invertIfNegative val="0"/>
          <c:val>
            <c:numRef>
              <c:f>'SW Combination (sample auto)'!$DH$9:$DH$25</c:f>
              <c:numCache>
                <c:formatCode>General</c:formatCode>
                <c:ptCount val="17"/>
                <c:pt idx="0">
                  <c:v>12</c:v>
                </c:pt>
                <c:pt idx="1">
                  <c:v>5</c:v>
                </c:pt>
                <c:pt idx="2">
                  <c:v>3</c:v>
                </c:pt>
                <c:pt idx="3">
                  <c:v>1.9999999999999998</c:v>
                </c:pt>
                <c:pt idx="4">
                  <c:v>0</c:v>
                </c:pt>
                <c:pt idx="5">
                  <c:v>5</c:v>
                </c:pt>
                <c:pt idx="6">
                  <c:v>0</c:v>
                </c:pt>
                <c:pt idx="7">
                  <c:v>3.9999999999999996</c:v>
                </c:pt>
                <c:pt idx="8">
                  <c:v>3</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1-041D-49D8-8902-BC19A927A86D}"/>
            </c:ext>
          </c:extLst>
        </c:ser>
        <c:ser>
          <c:idx val="2"/>
          <c:order val="2"/>
          <c:tx>
            <c:v>Auto</c:v>
          </c:tx>
          <c:spPr>
            <a:solidFill>
              <a:srgbClr val="A5A5A5"/>
            </a:solidFill>
            <a:ln w="25400">
              <a:noFill/>
            </a:ln>
          </c:spPr>
          <c:invertIfNegative val="0"/>
          <c:val>
            <c:numRef>
              <c:f>'SW Combination (sample auto)'!$DI$9:$DI$25</c:f>
              <c:numCache>
                <c:formatCode>General</c:formatCode>
                <c:ptCount val="17"/>
                <c:pt idx="0">
                  <c:v>0</c:v>
                </c:pt>
                <c:pt idx="1">
                  <c:v>0</c:v>
                </c:pt>
                <c:pt idx="2">
                  <c:v>0</c:v>
                </c:pt>
                <c:pt idx="3">
                  <c:v>31.999999999999996</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2-041D-49D8-8902-BC19A927A86D}"/>
            </c:ext>
          </c:extLst>
        </c:ser>
        <c:ser>
          <c:idx val="3"/>
          <c:order val="3"/>
          <c:tx>
            <c:v>Walk</c:v>
          </c:tx>
          <c:spPr>
            <a:gradFill flip="none" rotWithShape="1">
              <a:gsLst>
                <a:gs pos="0">
                  <a:schemeClr val="accent1">
                    <a:lumMod val="5000"/>
                    <a:lumOff val="95000"/>
                  </a:schemeClr>
                </a:gs>
                <a:gs pos="50000">
                  <a:schemeClr val="accent1">
                    <a:lumMod val="20000"/>
                    <a:lumOff val="80000"/>
                  </a:schemeClr>
                </a:gs>
                <a:gs pos="100000">
                  <a:schemeClr val="accent1">
                    <a:lumMod val="30000"/>
                    <a:lumOff val="70000"/>
                  </a:schemeClr>
                </a:gs>
              </a:gsLst>
              <a:lin ang="10800000" scaled="1"/>
              <a:tileRect/>
            </a:gradFill>
            <a:ln cap="rnd">
              <a:solidFill>
                <a:schemeClr val="accent1"/>
              </a:solidFill>
              <a:prstDash val="dash"/>
            </a:ln>
            <a:effectLst/>
          </c:spPr>
          <c:invertIfNegative val="0"/>
          <c:val>
            <c:numRef>
              <c:f>'SW Combination (sample auto)'!$DJ$9:$DJ$25</c:f>
              <c:numCache>
                <c:formatCode>General</c:formatCode>
                <c:ptCount val="17"/>
                <c:pt idx="0">
                  <c:v>0</c:v>
                </c:pt>
                <c:pt idx="1">
                  <c:v>0</c:v>
                </c:pt>
                <c:pt idx="2">
                  <c:v>0</c:v>
                </c:pt>
                <c:pt idx="3">
                  <c:v>0</c:v>
                </c:pt>
                <c:pt idx="4">
                  <c:v>7</c:v>
                </c:pt>
                <c:pt idx="5">
                  <c:v>0</c:v>
                </c:pt>
                <c:pt idx="6">
                  <c:v>7</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3-041D-49D8-8902-BC19A927A86D}"/>
            </c:ext>
          </c:extLst>
        </c:ser>
        <c:dLbls>
          <c:showLegendKey val="0"/>
          <c:showVal val="0"/>
          <c:showCatName val="0"/>
          <c:showSerName val="0"/>
          <c:showPercent val="0"/>
          <c:showBubbleSize val="0"/>
        </c:dLbls>
        <c:gapWidth val="182"/>
        <c:overlap val="100"/>
        <c:axId val="531356064"/>
        <c:axId val="1"/>
      </c:barChart>
      <c:scatterChart>
        <c:scatterStyle val="lineMarker"/>
        <c:varyColors val="0"/>
        <c:ser>
          <c:idx val="4"/>
          <c:order val="4"/>
          <c:tx>
            <c:v>TaktTime</c:v>
          </c:tx>
          <c:spPr>
            <a:ln w="38100">
              <a:solidFill>
                <a:srgbClr val="FF0000"/>
              </a:solidFill>
            </a:ln>
          </c:spPr>
          <c:marker>
            <c:symbol val="none"/>
          </c:marker>
          <c:xVal>
            <c:numRef>
              <c:f>'SW Combination (sample auto)'!$DK$9:$DK$10</c:f>
              <c:numCache>
                <c:formatCode>General</c:formatCode>
                <c:ptCount val="2"/>
                <c:pt idx="0">
                  <c:v>50.4</c:v>
                </c:pt>
                <c:pt idx="1">
                  <c:v>50.4</c:v>
                </c:pt>
              </c:numCache>
            </c:numRef>
          </c:xVal>
          <c:yVal>
            <c:numRef>
              <c:f>'SW Combination (sample auto)'!$DL$9:$DL$10</c:f>
              <c:numCache>
                <c:formatCode>General</c:formatCode>
                <c:ptCount val="2"/>
                <c:pt idx="0">
                  <c:v>0</c:v>
                </c:pt>
                <c:pt idx="1">
                  <c:v>1</c:v>
                </c:pt>
              </c:numCache>
            </c:numRef>
          </c:yVal>
          <c:smooth val="0"/>
          <c:extLst>
            <c:ext xmlns:c16="http://schemas.microsoft.com/office/drawing/2014/chart" uri="{C3380CC4-5D6E-409C-BE32-E72D297353CC}">
              <c16:uniqueId val="{00000004-041D-49D8-8902-BC19A927A86D}"/>
            </c:ext>
          </c:extLst>
        </c:ser>
        <c:dLbls>
          <c:showLegendKey val="0"/>
          <c:showVal val="0"/>
          <c:showCatName val="0"/>
          <c:showSerName val="0"/>
          <c:showPercent val="0"/>
          <c:showBubbleSize val="0"/>
        </c:dLbls>
        <c:axId val="3"/>
        <c:axId val="4"/>
      </c:scatterChart>
      <c:catAx>
        <c:axId val="531356064"/>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100"/>
        </c:scaling>
        <c:delete val="1"/>
        <c:axPos val="t"/>
        <c:numFmt formatCode="General" sourceLinked="1"/>
        <c:majorTickMark val="out"/>
        <c:minorTickMark val="none"/>
        <c:tickLblPos val="nextTo"/>
        <c:crossAx val="531356064"/>
        <c:crosses val="autoZero"/>
        <c:crossBetween val="between"/>
        <c:minorUnit val="1"/>
      </c:valAx>
      <c:valAx>
        <c:axId val="3"/>
        <c:scaling>
          <c:orientation val="minMax"/>
        </c:scaling>
        <c:delete val="1"/>
        <c:axPos val="b"/>
        <c:numFmt formatCode="General" sourceLinked="1"/>
        <c:majorTickMark val="out"/>
        <c:minorTickMark val="none"/>
        <c:tickLblPos val="nextTo"/>
        <c:crossAx val="4"/>
        <c:crosses val="autoZero"/>
        <c:crossBetween val="midCat"/>
      </c:valAx>
      <c:valAx>
        <c:axId val="4"/>
        <c:scaling>
          <c:orientation val="minMax"/>
          <c:max val="1"/>
        </c:scaling>
        <c:delete val="0"/>
        <c:axPos val="r"/>
        <c:numFmt formatCode="General" sourceLinked="1"/>
        <c:majorTickMark val="out"/>
        <c:minorTickMark val="none"/>
        <c:tickLblPos val="none"/>
        <c:crossAx val="3"/>
        <c:crosses val="max"/>
        <c:crossBetween val="midCat"/>
      </c:valAx>
      <c:spPr>
        <a:noFill/>
        <a:ln w="25400">
          <a:noFill/>
        </a:ln>
      </c:spPr>
    </c:plotArea>
    <c:plotVisOnly val="1"/>
    <c:dispBlanksAs val="gap"/>
    <c:showDLblsOverMax val="0"/>
  </c:chart>
  <c:spPr>
    <a:noFill/>
    <a:ln w="6350">
      <a:noFill/>
    </a:ln>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6336881566796989E-2"/>
          <c:w val="1"/>
          <c:h val="0.98366311843320298"/>
        </c:manualLayout>
      </c:layout>
      <c:barChart>
        <c:barDir val="bar"/>
        <c:grouping val="stacked"/>
        <c:varyColors val="0"/>
        <c:ser>
          <c:idx val="0"/>
          <c:order val="0"/>
          <c:tx>
            <c:v>Padding</c:v>
          </c:tx>
          <c:spPr>
            <a:noFill/>
            <a:ln w="25400">
              <a:noFill/>
            </a:ln>
          </c:spPr>
          <c:invertIfNegative val="0"/>
          <c:val>
            <c:numRef>
              <c:f>'SW Combination (auto)'!$DG$9:$DG$25</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94C1-4322-B1D7-B6CCB682D376}"/>
            </c:ext>
          </c:extLst>
        </c:ser>
        <c:ser>
          <c:idx val="1"/>
          <c:order val="1"/>
          <c:tx>
            <c:v>Manual</c:v>
          </c:tx>
          <c:spPr>
            <a:solidFill>
              <a:srgbClr val="0070C0"/>
            </a:solidFill>
            <a:ln w="25400">
              <a:noFill/>
            </a:ln>
          </c:spPr>
          <c:invertIfNegative val="0"/>
          <c:val>
            <c:numRef>
              <c:f>'SW Combination (auto)'!$DH$9:$DH$25</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1-94C1-4322-B1D7-B6CCB682D376}"/>
            </c:ext>
          </c:extLst>
        </c:ser>
        <c:ser>
          <c:idx val="2"/>
          <c:order val="2"/>
          <c:tx>
            <c:v>Auto</c:v>
          </c:tx>
          <c:spPr>
            <a:solidFill>
              <a:srgbClr val="A5A5A5"/>
            </a:solidFill>
            <a:ln w="25400">
              <a:noFill/>
            </a:ln>
          </c:spPr>
          <c:invertIfNegative val="0"/>
          <c:val>
            <c:numRef>
              <c:f>'SW Combination (auto)'!$DI$9:$DI$25</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2-94C1-4322-B1D7-B6CCB682D376}"/>
            </c:ext>
          </c:extLst>
        </c:ser>
        <c:ser>
          <c:idx val="3"/>
          <c:order val="3"/>
          <c:tx>
            <c:v>Walk</c:v>
          </c:tx>
          <c:spPr>
            <a:gradFill flip="none" rotWithShape="1">
              <a:gsLst>
                <a:gs pos="0">
                  <a:schemeClr val="accent1">
                    <a:lumMod val="5000"/>
                    <a:lumOff val="95000"/>
                  </a:schemeClr>
                </a:gs>
                <a:gs pos="50000">
                  <a:schemeClr val="accent1">
                    <a:lumMod val="20000"/>
                    <a:lumOff val="80000"/>
                  </a:schemeClr>
                </a:gs>
                <a:gs pos="100000">
                  <a:schemeClr val="accent1">
                    <a:lumMod val="30000"/>
                    <a:lumOff val="70000"/>
                  </a:schemeClr>
                </a:gs>
              </a:gsLst>
              <a:lin ang="10800000" scaled="1"/>
              <a:tileRect/>
            </a:gradFill>
            <a:ln cap="rnd">
              <a:solidFill>
                <a:schemeClr val="accent1"/>
              </a:solidFill>
              <a:prstDash val="dash"/>
            </a:ln>
            <a:effectLst/>
          </c:spPr>
          <c:invertIfNegative val="0"/>
          <c:val>
            <c:numRef>
              <c:f>'SW Combination (auto)'!$DJ$9:$DJ$25</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3-94C1-4322-B1D7-B6CCB682D376}"/>
            </c:ext>
          </c:extLst>
        </c:ser>
        <c:dLbls>
          <c:showLegendKey val="0"/>
          <c:showVal val="0"/>
          <c:showCatName val="0"/>
          <c:showSerName val="0"/>
          <c:showPercent val="0"/>
          <c:showBubbleSize val="0"/>
        </c:dLbls>
        <c:gapWidth val="182"/>
        <c:overlap val="100"/>
        <c:axId val="531356064"/>
        <c:axId val="1"/>
      </c:barChart>
      <c:scatterChart>
        <c:scatterStyle val="lineMarker"/>
        <c:varyColors val="0"/>
        <c:ser>
          <c:idx val="4"/>
          <c:order val="4"/>
          <c:tx>
            <c:v>TaktTime</c:v>
          </c:tx>
          <c:spPr>
            <a:ln w="38100">
              <a:solidFill>
                <a:srgbClr val="FF0000"/>
              </a:solidFill>
            </a:ln>
          </c:spPr>
          <c:marker>
            <c:symbol val="none"/>
          </c:marker>
          <c:xVal>
            <c:numRef>
              <c:f>'SW Combination (auto)'!$DK$9:$DK$10</c:f>
              <c:numCache>
                <c:formatCode>General</c:formatCode>
                <c:ptCount val="2"/>
                <c:pt idx="0">
                  <c:v>50.4</c:v>
                </c:pt>
                <c:pt idx="1">
                  <c:v>50.4</c:v>
                </c:pt>
              </c:numCache>
            </c:numRef>
          </c:xVal>
          <c:yVal>
            <c:numRef>
              <c:f>'SW Combination (auto)'!$DL$9:$DL$10</c:f>
              <c:numCache>
                <c:formatCode>General</c:formatCode>
                <c:ptCount val="2"/>
                <c:pt idx="0">
                  <c:v>0</c:v>
                </c:pt>
                <c:pt idx="1">
                  <c:v>1</c:v>
                </c:pt>
              </c:numCache>
            </c:numRef>
          </c:yVal>
          <c:smooth val="0"/>
          <c:extLst>
            <c:ext xmlns:c16="http://schemas.microsoft.com/office/drawing/2014/chart" uri="{C3380CC4-5D6E-409C-BE32-E72D297353CC}">
              <c16:uniqueId val="{00000004-94C1-4322-B1D7-B6CCB682D376}"/>
            </c:ext>
          </c:extLst>
        </c:ser>
        <c:dLbls>
          <c:showLegendKey val="0"/>
          <c:showVal val="0"/>
          <c:showCatName val="0"/>
          <c:showSerName val="0"/>
          <c:showPercent val="0"/>
          <c:showBubbleSize val="0"/>
        </c:dLbls>
        <c:axId val="3"/>
        <c:axId val="4"/>
      </c:scatterChart>
      <c:catAx>
        <c:axId val="531356064"/>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100"/>
        </c:scaling>
        <c:delete val="1"/>
        <c:axPos val="t"/>
        <c:numFmt formatCode="General" sourceLinked="1"/>
        <c:majorTickMark val="out"/>
        <c:minorTickMark val="none"/>
        <c:tickLblPos val="nextTo"/>
        <c:crossAx val="531356064"/>
        <c:crosses val="autoZero"/>
        <c:crossBetween val="between"/>
        <c:minorUnit val="1"/>
      </c:valAx>
      <c:valAx>
        <c:axId val="3"/>
        <c:scaling>
          <c:orientation val="minMax"/>
        </c:scaling>
        <c:delete val="1"/>
        <c:axPos val="b"/>
        <c:numFmt formatCode="General" sourceLinked="1"/>
        <c:majorTickMark val="out"/>
        <c:minorTickMark val="none"/>
        <c:tickLblPos val="nextTo"/>
        <c:crossAx val="4"/>
        <c:crosses val="autoZero"/>
        <c:crossBetween val="midCat"/>
      </c:valAx>
      <c:valAx>
        <c:axId val="4"/>
        <c:scaling>
          <c:orientation val="minMax"/>
          <c:max val="1"/>
        </c:scaling>
        <c:delete val="0"/>
        <c:axPos val="r"/>
        <c:numFmt formatCode="General" sourceLinked="1"/>
        <c:majorTickMark val="out"/>
        <c:minorTickMark val="none"/>
        <c:tickLblPos val="none"/>
        <c:crossAx val="3"/>
        <c:crosses val="max"/>
        <c:crossBetween val="midCat"/>
      </c:valAx>
      <c:spPr>
        <a:noFill/>
        <a:ln w="25400">
          <a:noFill/>
        </a:ln>
      </c:spPr>
    </c:plotArea>
    <c:plotVisOnly val="1"/>
    <c:dispBlanksAs val="gap"/>
    <c:showDLblsOverMax val="0"/>
  </c:chart>
  <c:spPr>
    <a:noFill/>
    <a:ln w="6350">
      <a:noFill/>
    </a:ln>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941569899474666E-2"/>
          <c:y val="0.12999342402461131"/>
          <c:w val="0.93190531887955042"/>
          <c:h val="0.78518953104718114"/>
        </c:manualLayout>
      </c:layout>
      <c:barChart>
        <c:barDir val="col"/>
        <c:grouping val="clustered"/>
        <c:varyColors val="0"/>
        <c:ser>
          <c:idx val="1"/>
          <c:order val="0"/>
          <c:tx>
            <c:strRef>
              <c:f>'Operator Loading Chart (sample)'!$L$6</c:f>
              <c:strCache>
                <c:ptCount val="1"/>
                <c:pt idx="0">
                  <c:v>Cycle Time</c:v>
                </c:pt>
              </c:strCache>
            </c:strRef>
          </c:tx>
          <c:spPr>
            <a:solidFill>
              <a:srgbClr val="0070C0"/>
            </a:solidFill>
            <a:ln>
              <a:noFill/>
            </a:ln>
            <a:effectLst/>
          </c:spPr>
          <c:invertIfNegative val="0"/>
          <c:val>
            <c:numRef>
              <c:f>'Operator Loading Chart (sample)'!$L$7:$L$10</c:f>
              <c:numCache>
                <c:formatCode>General</c:formatCode>
                <c:ptCount val="4"/>
                <c:pt idx="0">
                  <c:v>45</c:v>
                </c:pt>
                <c:pt idx="1">
                  <c:v>45</c:v>
                </c:pt>
                <c:pt idx="2">
                  <c:v>45</c:v>
                </c:pt>
                <c:pt idx="3">
                  <c:v>12</c:v>
                </c:pt>
              </c:numCache>
            </c:numRef>
          </c:val>
          <c:extLst>
            <c:ext xmlns:c16="http://schemas.microsoft.com/office/drawing/2014/chart" uri="{C3380CC4-5D6E-409C-BE32-E72D297353CC}">
              <c16:uniqueId val="{00000000-BC6E-45F1-B758-E836D7FEA556}"/>
            </c:ext>
          </c:extLst>
        </c:ser>
        <c:dLbls>
          <c:showLegendKey val="0"/>
          <c:showVal val="0"/>
          <c:showCatName val="0"/>
          <c:showSerName val="0"/>
          <c:showPercent val="0"/>
          <c:showBubbleSize val="0"/>
        </c:dLbls>
        <c:gapWidth val="219"/>
        <c:overlap val="-27"/>
        <c:axId val="1368275296"/>
        <c:axId val="1375514272"/>
      </c:barChart>
      <c:lineChart>
        <c:grouping val="standard"/>
        <c:varyColors val="0"/>
        <c:ser>
          <c:idx val="2"/>
          <c:order val="1"/>
          <c:tx>
            <c:strRef>
              <c:f>'Operator Loading Chart (sample)'!$M$6</c:f>
              <c:strCache>
                <c:ptCount val="1"/>
                <c:pt idx="0">
                  <c:v>Takt Time</c:v>
                </c:pt>
              </c:strCache>
            </c:strRef>
          </c:tx>
          <c:spPr>
            <a:ln w="76200" cap="rnd">
              <a:solidFill>
                <a:srgbClr val="FF0000"/>
              </a:solidFill>
              <a:round/>
            </a:ln>
            <a:effectLst/>
          </c:spPr>
          <c:marker>
            <c:symbol val="none"/>
          </c:marker>
          <c:val>
            <c:numRef>
              <c:f>'Operator Loading Chart (sample)'!$M$7:$M$10</c:f>
              <c:numCache>
                <c:formatCode>General</c:formatCode>
                <c:ptCount val="4"/>
                <c:pt idx="0">
                  <c:v>45</c:v>
                </c:pt>
                <c:pt idx="1">
                  <c:v>45</c:v>
                </c:pt>
                <c:pt idx="2">
                  <c:v>45</c:v>
                </c:pt>
                <c:pt idx="3">
                  <c:v>45</c:v>
                </c:pt>
              </c:numCache>
            </c:numRef>
          </c:val>
          <c:smooth val="0"/>
          <c:extLst>
            <c:ext xmlns:c16="http://schemas.microsoft.com/office/drawing/2014/chart" uri="{C3380CC4-5D6E-409C-BE32-E72D297353CC}">
              <c16:uniqueId val="{00000001-BC6E-45F1-B758-E836D7FEA556}"/>
            </c:ext>
          </c:extLst>
        </c:ser>
        <c:dLbls>
          <c:showLegendKey val="0"/>
          <c:showVal val="0"/>
          <c:showCatName val="0"/>
          <c:showSerName val="0"/>
          <c:showPercent val="0"/>
          <c:showBubbleSize val="0"/>
        </c:dLbls>
        <c:marker val="1"/>
        <c:smooth val="0"/>
        <c:axId val="1528470832"/>
        <c:axId val="817159200"/>
      </c:lineChart>
      <c:catAx>
        <c:axId val="1368275296"/>
        <c:scaling>
          <c:orientation val="minMax"/>
        </c:scaling>
        <c:delete val="0"/>
        <c:axPos val="b"/>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375514272"/>
        <c:crosses val="autoZero"/>
        <c:auto val="1"/>
        <c:lblAlgn val="ctr"/>
        <c:lblOffset val="100"/>
        <c:noMultiLvlLbl val="0"/>
      </c:catAx>
      <c:valAx>
        <c:axId val="1375514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368275296"/>
        <c:crosses val="autoZero"/>
        <c:crossBetween val="between"/>
      </c:valAx>
      <c:valAx>
        <c:axId val="817159200"/>
        <c:scaling>
          <c:orientation val="minMax"/>
        </c:scaling>
        <c:delete val="1"/>
        <c:axPos val="r"/>
        <c:numFmt formatCode="General" sourceLinked="1"/>
        <c:majorTickMark val="out"/>
        <c:minorTickMark val="none"/>
        <c:tickLblPos val="nextTo"/>
        <c:crossAx val="1528470832"/>
        <c:crosses val="max"/>
        <c:crossBetween val="between"/>
      </c:valAx>
      <c:catAx>
        <c:axId val="1528470832"/>
        <c:scaling>
          <c:orientation val="minMax"/>
        </c:scaling>
        <c:delete val="1"/>
        <c:axPos val="b"/>
        <c:majorTickMark val="out"/>
        <c:minorTickMark val="none"/>
        <c:tickLblPos val="nextTo"/>
        <c:crossAx val="817159200"/>
        <c:crosses val="autoZero"/>
        <c:auto val="1"/>
        <c:lblAlgn val="ctr"/>
        <c:lblOffset val="100"/>
        <c:noMultiLvlLbl val="0"/>
      </c:catAx>
      <c:spPr>
        <a:noFill/>
        <a:ln>
          <a:noFill/>
        </a:ln>
        <a:effectLst/>
      </c:spPr>
    </c:plotArea>
    <c:legend>
      <c:legendPos val="tr"/>
      <c:layout>
        <c:manualLayout>
          <c:xMode val="edge"/>
          <c:yMode val="edge"/>
          <c:x val="0.8420005386003625"/>
          <c:y val="2.0334059549745823E-2"/>
          <c:w val="0.13083350718328191"/>
          <c:h val="8.77903769926407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xm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7.jpeg"/><Relationship Id="rId1" Type="http://schemas.openxmlformats.org/officeDocument/2006/relationships/image" Target="../media/image16.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6.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png"/><Relationship Id="rId1" Type="http://schemas.openxmlformats.org/officeDocument/2006/relationships/image" Target="../media/image2.png"/><Relationship Id="rId5" Type="http://schemas.openxmlformats.org/officeDocument/2006/relationships/image" Target="../media/image22.png"/><Relationship Id="rId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jpeg"/><Relationship Id="rId3" Type="http://schemas.openxmlformats.org/officeDocument/2006/relationships/image" Target="../media/image4.jpeg"/><Relationship Id="rId7" Type="http://schemas.openxmlformats.org/officeDocument/2006/relationships/image" Target="../media/image8.jpeg"/><Relationship Id="rId12" Type="http://schemas.openxmlformats.org/officeDocument/2006/relationships/image" Target="../media/image13.jpeg"/><Relationship Id="rId2" Type="http://schemas.openxmlformats.org/officeDocument/2006/relationships/image" Target="../media/image3.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sv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14</xdr:col>
      <xdr:colOff>0</xdr:colOff>
      <xdr:row>3</xdr:row>
      <xdr:rowOff>0</xdr:rowOff>
    </xdr:from>
    <xdr:to>
      <xdr:col>14</xdr:col>
      <xdr:colOff>0</xdr:colOff>
      <xdr:row>3</xdr:row>
      <xdr:rowOff>0</xdr:rowOff>
    </xdr:to>
    <xdr:sp macro="" textlink="">
      <xdr:nvSpPr>
        <xdr:cNvPr id="2" name="Line 2">
          <a:extLst>
            <a:ext uri="{FF2B5EF4-FFF2-40B4-BE49-F238E27FC236}">
              <a16:creationId xmlns:a16="http://schemas.microsoft.com/office/drawing/2014/main" id="{BFFE5148-CCA7-42B2-A56E-E08B79944B9E}"/>
            </a:ext>
          </a:extLst>
        </xdr:cNvPr>
        <xdr:cNvSpPr>
          <a:spLocks noChangeShapeType="1"/>
        </xdr:cNvSpPr>
      </xdr:nvSpPr>
      <xdr:spPr bwMode="auto">
        <a:xfrm flipV="1">
          <a:off x="8210550" y="1057275"/>
          <a:ext cx="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48795</xdr:colOff>
      <xdr:row>1</xdr:row>
      <xdr:rowOff>52886</xdr:rowOff>
    </xdr:from>
    <xdr:to>
      <xdr:col>2</xdr:col>
      <xdr:colOff>38969</xdr:colOff>
      <xdr:row>1</xdr:row>
      <xdr:rowOff>426929</xdr:rowOff>
    </xdr:to>
    <xdr:pic>
      <xdr:nvPicPr>
        <xdr:cNvPr id="3" name="Picture 2">
          <a:extLst>
            <a:ext uri="{FF2B5EF4-FFF2-40B4-BE49-F238E27FC236}">
              <a16:creationId xmlns:a16="http://schemas.microsoft.com/office/drawing/2014/main" id="{A67709EE-6192-436A-8DAF-0A0207EA3D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24641" y="221405"/>
          <a:ext cx="722866" cy="3740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0</xdr:colOff>
      <xdr:row>2</xdr:row>
      <xdr:rowOff>0</xdr:rowOff>
    </xdr:from>
    <xdr:to>
      <xdr:col>12</xdr:col>
      <xdr:colOff>0</xdr:colOff>
      <xdr:row>2</xdr:row>
      <xdr:rowOff>0</xdr:rowOff>
    </xdr:to>
    <xdr:sp macro="" textlink="">
      <xdr:nvSpPr>
        <xdr:cNvPr id="2" name="Line 2">
          <a:extLst>
            <a:ext uri="{FF2B5EF4-FFF2-40B4-BE49-F238E27FC236}">
              <a16:creationId xmlns:a16="http://schemas.microsoft.com/office/drawing/2014/main" id="{66D4A342-97C4-467F-8067-03D94C0B8DB4}"/>
            </a:ext>
          </a:extLst>
        </xdr:cNvPr>
        <xdr:cNvSpPr>
          <a:spLocks noChangeShapeType="1"/>
        </xdr:cNvSpPr>
      </xdr:nvSpPr>
      <xdr:spPr bwMode="auto">
        <a:xfrm flipV="1">
          <a:off x="8305800" y="676275"/>
          <a:ext cx="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32314</xdr:colOff>
      <xdr:row>1</xdr:row>
      <xdr:rowOff>59225</xdr:rowOff>
    </xdr:from>
    <xdr:to>
      <xdr:col>2</xdr:col>
      <xdr:colOff>826070</xdr:colOff>
      <xdr:row>1</xdr:row>
      <xdr:rowOff>476283</xdr:rowOff>
    </xdr:to>
    <xdr:pic>
      <xdr:nvPicPr>
        <xdr:cNvPr id="3" name="Picture 2">
          <a:extLst>
            <a:ext uri="{FF2B5EF4-FFF2-40B4-BE49-F238E27FC236}">
              <a16:creationId xmlns:a16="http://schemas.microsoft.com/office/drawing/2014/main" id="{52953A80-A34B-40D5-B5A5-345BD4FF81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74094" y="221711"/>
          <a:ext cx="793756" cy="4170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99</xdr:col>
      <xdr:colOff>57150</xdr:colOff>
      <xdr:row>2</xdr:row>
      <xdr:rowOff>165100</xdr:rowOff>
    </xdr:from>
    <xdr:to>
      <xdr:col>105</xdr:col>
      <xdr:colOff>38100</xdr:colOff>
      <xdr:row>2</xdr:row>
      <xdr:rowOff>203200</xdr:rowOff>
    </xdr:to>
    <xdr:sp macro="" textlink="">
      <xdr:nvSpPr>
        <xdr:cNvPr id="2" name="Rectangle 2">
          <a:extLst>
            <a:ext uri="{FF2B5EF4-FFF2-40B4-BE49-F238E27FC236}">
              <a16:creationId xmlns:a16="http://schemas.microsoft.com/office/drawing/2014/main" id="{E51A9F12-5B7A-4C46-A243-500C0A359291}"/>
            </a:ext>
          </a:extLst>
        </xdr:cNvPr>
        <xdr:cNvSpPr>
          <a:spLocks noChangeArrowheads="1"/>
        </xdr:cNvSpPr>
      </xdr:nvSpPr>
      <xdr:spPr bwMode="auto">
        <a:xfrm>
          <a:off x="10182225" y="790575"/>
          <a:ext cx="323850"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99</xdr:col>
      <xdr:colOff>57150</xdr:colOff>
      <xdr:row>3</xdr:row>
      <xdr:rowOff>0</xdr:rowOff>
    </xdr:from>
    <xdr:to>
      <xdr:col>105</xdr:col>
      <xdr:colOff>25400</xdr:colOff>
      <xdr:row>3</xdr:row>
      <xdr:rowOff>0</xdr:rowOff>
    </xdr:to>
    <xdr:sp macro="" textlink="">
      <xdr:nvSpPr>
        <xdr:cNvPr id="3" name="Line 3">
          <a:extLst>
            <a:ext uri="{FF2B5EF4-FFF2-40B4-BE49-F238E27FC236}">
              <a16:creationId xmlns:a16="http://schemas.microsoft.com/office/drawing/2014/main" id="{29926961-E37C-45AA-B93D-2D3CA5EC96A8}"/>
            </a:ext>
          </a:extLst>
        </xdr:cNvPr>
        <xdr:cNvSpPr>
          <a:spLocks noChangeShapeType="1"/>
        </xdr:cNvSpPr>
      </xdr:nvSpPr>
      <xdr:spPr bwMode="auto">
        <a:xfrm flipV="1">
          <a:off x="10182225" y="952500"/>
          <a:ext cx="314325"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99</xdr:col>
      <xdr:colOff>57150</xdr:colOff>
      <xdr:row>3</xdr:row>
      <xdr:rowOff>139700</xdr:rowOff>
    </xdr:from>
    <xdr:to>
      <xdr:col>105</xdr:col>
      <xdr:colOff>44450</xdr:colOff>
      <xdr:row>3</xdr:row>
      <xdr:rowOff>266700</xdr:rowOff>
    </xdr:to>
    <xdr:cxnSp macro="">
      <xdr:nvCxnSpPr>
        <xdr:cNvPr id="4" name="AutoShape 4">
          <a:extLst>
            <a:ext uri="{FF2B5EF4-FFF2-40B4-BE49-F238E27FC236}">
              <a16:creationId xmlns:a16="http://schemas.microsoft.com/office/drawing/2014/main" id="{E2B280D5-E6F8-4DE8-848C-3AE6E6E21FF9}"/>
            </a:ext>
          </a:extLst>
        </xdr:cNvPr>
        <xdr:cNvCxnSpPr>
          <a:cxnSpLocks noChangeShapeType="1"/>
        </xdr:cNvCxnSpPr>
      </xdr:nvCxnSpPr>
      <xdr:spPr bwMode="auto">
        <a:xfrm>
          <a:off x="10182225" y="1095375"/>
          <a:ext cx="333375" cy="123825"/>
        </a:xfrm>
        <a:prstGeom prst="curvedConnector3">
          <a:avLst>
            <a:gd name="adj1" fmla="val 50000"/>
          </a:avLst>
        </a:prstGeom>
        <a:noFill/>
        <a:ln w="2857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0</xdr:colOff>
      <xdr:row>7</xdr:row>
      <xdr:rowOff>69850</xdr:rowOff>
    </xdr:from>
    <xdr:to>
      <xdr:col>107</xdr:col>
      <xdr:colOff>6350</xdr:colOff>
      <xdr:row>25</xdr:row>
      <xdr:rowOff>0</xdr:rowOff>
    </xdr:to>
    <xdr:graphicFrame macro="">
      <xdr:nvGraphicFramePr>
        <xdr:cNvPr id="5" name="Chart 3">
          <a:extLst>
            <a:ext uri="{FF2B5EF4-FFF2-40B4-BE49-F238E27FC236}">
              <a16:creationId xmlns:a16="http://schemas.microsoft.com/office/drawing/2014/main" id="{B7EFE7A6-3275-400A-A069-F8854BE8B1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87</xdr:col>
      <xdr:colOff>34118</xdr:colOff>
      <xdr:row>2</xdr:row>
      <xdr:rowOff>119624</xdr:rowOff>
    </xdr:from>
    <xdr:to>
      <xdr:col>89</xdr:col>
      <xdr:colOff>34337</xdr:colOff>
      <xdr:row>2</xdr:row>
      <xdr:rowOff>231296</xdr:rowOff>
    </xdr:to>
    <xdr:sp macro="" textlink="">
      <xdr:nvSpPr>
        <xdr:cNvPr id="6" name="Rectangle 5">
          <a:extLst>
            <a:ext uri="{FF2B5EF4-FFF2-40B4-BE49-F238E27FC236}">
              <a16:creationId xmlns:a16="http://schemas.microsoft.com/office/drawing/2014/main" id="{3429FCDC-8B3D-4315-8641-DFCAC79E0A1F}"/>
            </a:ext>
          </a:extLst>
        </xdr:cNvPr>
        <xdr:cNvSpPr/>
      </xdr:nvSpPr>
      <xdr:spPr>
        <a:xfrm>
          <a:off x="9470218" y="751449"/>
          <a:ext cx="114519" cy="10849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87</xdr:col>
      <xdr:colOff>30943</xdr:colOff>
      <xdr:row>2</xdr:row>
      <xdr:rowOff>283220</xdr:rowOff>
    </xdr:from>
    <xdr:to>
      <xdr:col>89</xdr:col>
      <xdr:colOff>31162</xdr:colOff>
      <xdr:row>3</xdr:row>
      <xdr:rowOff>62687</xdr:rowOff>
    </xdr:to>
    <xdr:sp macro="" textlink="">
      <xdr:nvSpPr>
        <xdr:cNvPr id="7" name="Rectangle 6">
          <a:extLst>
            <a:ext uri="{FF2B5EF4-FFF2-40B4-BE49-F238E27FC236}">
              <a16:creationId xmlns:a16="http://schemas.microsoft.com/office/drawing/2014/main" id="{03457BDC-18F2-402D-96F7-B0EC25FF272C}"/>
            </a:ext>
          </a:extLst>
        </xdr:cNvPr>
        <xdr:cNvSpPr/>
      </xdr:nvSpPr>
      <xdr:spPr>
        <a:xfrm>
          <a:off x="9467043" y="911870"/>
          <a:ext cx="114519" cy="10649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87</xdr:col>
      <xdr:colOff>27768</xdr:colOff>
      <xdr:row>3</xdr:row>
      <xdr:rowOff>112773</xdr:rowOff>
    </xdr:from>
    <xdr:to>
      <xdr:col>89</xdr:col>
      <xdr:colOff>27987</xdr:colOff>
      <xdr:row>3</xdr:row>
      <xdr:rowOff>224445</xdr:rowOff>
    </xdr:to>
    <xdr:sp macro="" textlink="">
      <xdr:nvSpPr>
        <xdr:cNvPr id="8" name="Rectangle 7">
          <a:extLst>
            <a:ext uri="{FF2B5EF4-FFF2-40B4-BE49-F238E27FC236}">
              <a16:creationId xmlns:a16="http://schemas.microsoft.com/office/drawing/2014/main" id="{D0799DA6-17F3-41CD-8E48-58B7842564D4}"/>
            </a:ext>
          </a:extLst>
        </xdr:cNvPr>
        <xdr:cNvSpPr/>
      </xdr:nvSpPr>
      <xdr:spPr>
        <a:xfrm>
          <a:off x="9470218" y="1065273"/>
          <a:ext cx="114519" cy="108497"/>
        </a:xfrm>
        <a:prstGeom prst="rect">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0" scaled="1"/>
          <a:tileRect/>
        </a:gradFill>
        <a:ln>
          <a:solidFill>
            <a:srgbClr val="0070C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xdr:colOff>
      <xdr:row>11</xdr:row>
      <xdr:rowOff>234951</xdr:rowOff>
    </xdr:from>
    <xdr:to>
      <xdr:col>21</xdr:col>
      <xdr:colOff>25401</xdr:colOff>
      <xdr:row>13</xdr:row>
      <xdr:rowOff>120650</xdr:rowOff>
    </xdr:to>
    <xdr:cxnSp macro="">
      <xdr:nvCxnSpPr>
        <xdr:cNvPr id="9" name="AutoShape 4">
          <a:extLst>
            <a:ext uri="{FF2B5EF4-FFF2-40B4-BE49-F238E27FC236}">
              <a16:creationId xmlns:a16="http://schemas.microsoft.com/office/drawing/2014/main" id="{1AFF0CBB-60F7-4824-8983-60C70C6E4E2E}"/>
            </a:ext>
          </a:extLst>
        </xdr:cNvPr>
        <xdr:cNvCxnSpPr>
          <a:cxnSpLocks noChangeShapeType="1"/>
        </xdr:cNvCxnSpPr>
      </xdr:nvCxnSpPr>
      <xdr:spPr bwMode="auto">
        <a:xfrm rot="16200000" flipV="1">
          <a:off x="5300664" y="3328988"/>
          <a:ext cx="590549" cy="200025"/>
        </a:xfrm>
        <a:prstGeom prst="curvedConnector3">
          <a:avLst>
            <a:gd name="adj1" fmla="val 49999"/>
          </a:avLst>
        </a:prstGeom>
        <a:noFill/>
        <a:ln w="2857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1</xdr:colOff>
      <xdr:row>13</xdr:row>
      <xdr:rowOff>225426</xdr:rowOff>
    </xdr:from>
    <xdr:to>
      <xdr:col>27</xdr:col>
      <xdr:colOff>25401</xdr:colOff>
      <xdr:row>15</xdr:row>
      <xdr:rowOff>111125</xdr:rowOff>
    </xdr:to>
    <xdr:cxnSp macro="">
      <xdr:nvCxnSpPr>
        <xdr:cNvPr id="10" name="AutoShape 4">
          <a:extLst>
            <a:ext uri="{FF2B5EF4-FFF2-40B4-BE49-F238E27FC236}">
              <a16:creationId xmlns:a16="http://schemas.microsoft.com/office/drawing/2014/main" id="{838CB1D9-F843-446D-863A-C3CF985F6F60}"/>
            </a:ext>
          </a:extLst>
        </xdr:cNvPr>
        <xdr:cNvCxnSpPr>
          <a:cxnSpLocks noChangeShapeType="1"/>
        </xdr:cNvCxnSpPr>
      </xdr:nvCxnSpPr>
      <xdr:spPr bwMode="auto">
        <a:xfrm rot="16200000" flipV="1">
          <a:off x="5643564" y="4021138"/>
          <a:ext cx="590549" cy="200025"/>
        </a:xfrm>
        <a:prstGeom prst="curvedConnector3">
          <a:avLst>
            <a:gd name="adj1" fmla="val 49999"/>
          </a:avLst>
        </a:prstGeom>
        <a:noFill/>
        <a:ln w="2857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1</xdr:col>
      <xdr:colOff>113631</xdr:colOff>
      <xdr:row>1</xdr:row>
      <xdr:rowOff>56670</xdr:rowOff>
    </xdr:from>
    <xdr:to>
      <xdr:col>2</xdr:col>
      <xdr:colOff>246103</xdr:colOff>
      <xdr:row>1</xdr:row>
      <xdr:rowOff>433703</xdr:rowOff>
    </xdr:to>
    <xdr:pic>
      <xdr:nvPicPr>
        <xdr:cNvPr id="11" name="Picture 10">
          <a:extLst>
            <a:ext uri="{FF2B5EF4-FFF2-40B4-BE49-F238E27FC236}">
              <a16:creationId xmlns:a16="http://schemas.microsoft.com/office/drawing/2014/main" id="{41F4CA6D-1313-45DF-A65F-5EF3BC0F38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42900" y="226760"/>
          <a:ext cx="717579" cy="3770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99</xdr:col>
      <xdr:colOff>57150</xdr:colOff>
      <xdr:row>2</xdr:row>
      <xdr:rowOff>165100</xdr:rowOff>
    </xdr:from>
    <xdr:to>
      <xdr:col>105</xdr:col>
      <xdr:colOff>38100</xdr:colOff>
      <xdr:row>2</xdr:row>
      <xdr:rowOff>203200</xdr:rowOff>
    </xdr:to>
    <xdr:sp macro="" textlink="">
      <xdr:nvSpPr>
        <xdr:cNvPr id="2" name="Rectangle 2">
          <a:extLst>
            <a:ext uri="{FF2B5EF4-FFF2-40B4-BE49-F238E27FC236}">
              <a16:creationId xmlns:a16="http://schemas.microsoft.com/office/drawing/2014/main" id="{1D2CAF7D-3F39-4AFD-96CF-811204DBBF49}"/>
            </a:ext>
          </a:extLst>
        </xdr:cNvPr>
        <xdr:cNvSpPr>
          <a:spLocks noChangeArrowheads="1"/>
        </xdr:cNvSpPr>
      </xdr:nvSpPr>
      <xdr:spPr bwMode="auto">
        <a:xfrm>
          <a:off x="10182225" y="790575"/>
          <a:ext cx="323850"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99</xdr:col>
      <xdr:colOff>57150</xdr:colOff>
      <xdr:row>3</xdr:row>
      <xdr:rowOff>0</xdr:rowOff>
    </xdr:from>
    <xdr:to>
      <xdr:col>105</xdr:col>
      <xdr:colOff>25400</xdr:colOff>
      <xdr:row>3</xdr:row>
      <xdr:rowOff>0</xdr:rowOff>
    </xdr:to>
    <xdr:sp macro="" textlink="">
      <xdr:nvSpPr>
        <xdr:cNvPr id="3" name="Line 3">
          <a:extLst>
            <a:ext uri="{FF2B5EF4-FFF2-40B4-BE49-F238E27FC236}">
              <a16:creationId xmlns:a16="http://schemas.microsoft.com/office/drawing/2014/main" id="{7DB25F10-C108-4090-997F-E5ADE7E9663E}"/>
            </a:ext>
          </a:extLst>
        </xdr:cNvPr>
        <xdr:cNvSpPr>
          <a:spLocks noChangeShapeType="1"/>
        </xdr:cNvSpPr>
      </xdr:nvSpPr>
      <xdr:spPr bwMode="auto">
        <a:xfrm flipV="1">
          <a:off x="10182225" y="952500"/>
          <a:ext cx="314325"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99</xdr:col>
      <xdr:colOff>57150</xdr:colOff>
      <xdr:row>3</xdr:row>
      <xdr:rowOff>139700</xdr:rowOff>
    </xdr:from>
    <xdr:to>
      <xdr:col>105</xdr:col>
      <xdr:colOff>44450</xdr:colOff>
      <xdr:row>3</xdr:row>
      <xdr:rowOff>266700</xdr:rowOff>
    </xdr:to>
    <xdr:cxnSp macro="">
      <xdr:nvCxnSpPr>
        <xdr:cNvPr id="4" name="AutoShape 4">
          <a:extLst>
            <a:ext uri="{FF2B5EF4-FFF2-40B4-BE49-F238E27FC236}">
              <a16:creationId xmlns:a16="http://schemas.microsoft.com/office/drawing/2014/main" id="{27BD2BDC-185A-441B-BD15-372D1B6B8DE7}"/>
            </a:ext>
          </a:extLst>
        </xdr:cNvPr>
        <xdr:cNvCxnSpPr>
          <a:cxnSpLocks noChangeShapeType="1"/>
        </xdr:cNvCxnSpPr>
      </xdr:nvCxnSpPr>
      <xdr:spPr bwMode="auto">
        <a:xfrm>
          <a:off x="10182225" y="1095375"/>
          <a:ext cx="333375" cy="123825"/>
        </a:xfrm>
        <a:prstGeom prst="curvedConnector3">
          <a:avLst>
            <a:gd name="adj1" fmla="val 50000"/>
          </a:avLst>
        </a:prstGeom>
        <a:noFill/>
        <a:ln w="2857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1</xdr:col>
      <xdr:colOff>122721</xdr:colOff>
      <xdr:row>1</xdr:row>
      <xdr:rowOff>51850</xdr:rowOff>
    </xdr:from>
    <xdr:to>
      <xdr:col>2</xdr:col>
      <xdr:colOff>258064</xdr:colOff>
      <xdr:row>1</xdr:row>
      <xdr:rowOff>430749</xdr:rowOff>
    </xdr:to>
    <xdr:pic>
      <xdr:nvPicPr>
        <xdr:cNvPr id="5" name="Picture 4">
          <a:extLst>
            <a:ext uri="{FF2B5EF4-FFF2-40B4-BE49-F238E27FC236}">
              <a16:creationId xmlns:a16="http://schemas.microsoft.com/office/drawing/2014/main" id="{50C2391A-AD9D-46F7-82BE-BF65EA4402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51309" y="218538"/>
          <a:ext cx="721130" cy="378899"/>
        </a:xfrm>
        <a:prstGeom prst="rect">
          <a:avLst/>
        </a:prstGeom>
      </xdr:spPr>
    </xdr:pic>
    <xdr:clientData/>
  </xdr:twoCellAnchor>
  <xdr:twoCellAnchor>
    <xdr:from>
      <xdr:col>87</xdr:col>
      <xdr:colOff>34118</xdr:colOff>
      <xdr:row>2</xdr:row>
      <xdr:rowOff>119624</xdr:rowOff>
    </xdr:from>
    <xdr:to>
      <xdr:col>89</xdr:col>
      <xdr:colOff>34337</xdr:colOff>
      <xdr:row>2</xdr:row>
      <xdr:rowOff>231296</xdr:rowOff>
    </xdr:to>
    <xdr:sp macro="" textlink="">
      <xdr:nvSpPr>
        <xdr:cNvPr id="6" name="Rectangle 5">
          <a:extLst>
            <a:ext uri="{FF2B5EF4-FFF2-40B4-BE49-F238E27FC236}">
              <a16:creationId xmlns:a16="http://schemas.microsoft.com/office/drawing/2014/main" id="{0BDA17CC-18EB-48FD-A13D-6E338A33A436}"/>
            </a:ext>
          </a:extLst>
        </xdr:cNvPr>
        <xdr:cNvSpPr/>
      </xdr:nvSpPr>
      <xdr:spPr>
        <a:xfrm>
          <a:off x="9470218" y="751449"/>
          <a:ext cx="114519" cy="10849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87</xdr:col>
      <xdr:colOff>30943</xdr:colOff>
      <xdr:row>2</xdr:row>
      <xdr:rowOff>283220</xdr:rowOff>
    </xdr:from>
    <xdr:to>
      <xdr:col>89</xdr:col>
      <xdr:colOff>31162</xdr:colOff>
      <xdr:row>3</xdr:row>
      <xdr:rowOff>62687</xdr:rowOff>
    </xdr:to>
    <xdr:sp macro="" textlink="">
      <xdr:nvSpPr>
        <xdr:cNvPr id="7" name="Rectangle 6">
          <a:extLst>
            <a:ext uri="{FF2B5EF4-FFF2-40B4-BE49-F238E27FC236}">
              <a16:creationId xmlns:a16="http://schemas.microsoft.com/office/drawing/2014/main" id="{5C474833-61CF-47A4-B52E-29039B61DDCD}"/>
            </a:ext>
          </a:extLst>
        </xdr:cNvPr>
        <xdr:cNvSpPr/>
      </xdr:nvSpPr>
      <xdr:spPr>
        <a:xfrm>
          <a:off x="9467043" y="911870"/>
          <a:ext cx="114519" cy="10649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87</xdr:col>
      <xdr:colOff>27768</xdr:colOff>
      <xdr:row>3</xdr:row>
      <xdr:rowOff>112773</xdr:rowOff>
    </xdr:from>
    <xdr:to>
      <xdr:col>89</xdr:col>
      <xdr:colOff>27987</xdr:colOff>
      <xdr:row>3</xdr:row>
      <xdr:rowOff>224445</xdr:rowOff>
    </xdr:to>
    <xdr:sp macro="" textlink="">
      <xdr:nvSpPr>
        <xdr:cNvPr id="8" name="Rectangle 7">
          <a:extLst>
            <a:ext uri="{FF2B5EF4-FFF2-40B4-BE49-F238E27FC236}">
              <a16:creationId xmlns:a16="http://schemas.microsoft.com/office/drawing/2014/main" id="{D3EA0EB3-DF25-4FB5-951A-354A578740CF}"/>
            </a:ext>
          </a:extLst>
        </xdr:cNvPr>
        <xdr:cNvSpPr/>
      </xdr:nvSpPr>
      <xdr:spPr>
        <a:xfrm>
          <a:off x="9470218" y="1065273"/>
          <a:ext cx="114519" cy="108497"/>
        </a:xfrm>
        <a:prstGeom prst="rect">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0" scaled="1"/>
          <a:tileRect/>
        </a:gradFill>
        <a:ln>
          <a:solidFill>
            <a:srgbClr val="0070C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99</xdr:col>
      <xdr:colOff>57150</xdr:colOff>
      <xdr:row>2</xdr:row>
      <xdr:rowOff>165100</xdr:rowOff>
    </xdr:from>
    <xdr:to>
      <xdr:col>105</xdr:col>
      <xdr:colOff>38100</xdr:colOff>
      <xdr:row>2</xdr:row>
      <xdr:rowOff>203200</xdr:rowOff>
    </xdr:to>
    <xdr:sp macro="" textlink="">
      <xdr:nvSpPr>
        <xdr:cNvPr id="2" name="Rectangle 2">
          <a:extLst>
            <a:ext uri="{FF2B5EF4-FFF2-40B4-BE49-F238E27FC236}">
              <a16:creationId xmlns:a16="http://schemas.microsoft.com/office/drawing/2014/main" id="{3D1A14CE-99AF-4441-8F24-6AB33C363B18}"/>
            </a:ext>
          </a:extLst>
        </xdr:cNvPr>
        <xdr:cNvSpPr>
          <a:spLocks noChangeArrowheads="1"/>
        </xdr:cNvSpPr>
      </xdr:nvSpPr>
      <xdr:spPr bwMode="auto">
        <a:xfrm>
          <a:off x="10353675" y="790575"/>
          <a:ext cx="323850"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99</xdr:col>
      <xdr:colOff>57150</xdr:colOff>
      <xdr:row>3</xdr:row>
      <xdr:rowOff>0</xdr:rowOff>
    </xdr:from>
    <xdr:to>
      <xdr:col>105</xdr:col>
      <xdr:colOff>25400</xdr:colOff>
      <xdr:row>3</xdr:row>
      <xdr:rowOff>0</xdr:rowOff>
    </xdr:to>
    <xdr:sp macro="" textlink="">
      <xdr:nvSpPr>
        <xdr:cNvPr id="3" name="Line 3">
          <a:extLst>
            <a:ext uri="{FF2B5EF4-FFF2-40B4-BE49-F238E27FC236}">
              <a16:creationId xmlns:a16="http://schemas.microsoft.com/office/drawing/2014/main" id="{2D778E84-89ED-44AF-9975-85EB318CEB01}"/>
            </a:ext>
          </a:extLst>
        </xdr:cNvPr>
        <xdr:cNvSpPr>
          <a:spLocks noChangeShapeType="1"/>
        </xdr:cNvSpPr>
      </xdr:nvSpPr>
      <xdr:spPr bwMode="auto">
        <a:xfrm flipV="1">
          <a:off x="10353675" y="952500"/>
          <a:ext cx="314325"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99</xdr:col>
      <xdr:colOff>57150</xdr:colOff>
      <xdr:row>3</xdr:row>
      <xdr:rowOff>139700</xdr:rowOff>
    </xdr:from>
    <xdr:to>
      <xdr:col>105</xdr:col>
      <xdr:colOff>44450</xdr:colOff>
      <xdr:row>3</xdr:row>
      <xdr:rowOff>266700</xdr:rowOff>
    </xdr:to>
    <xdr:cxnSp macro="">
      <xdr:nvCxnSpPr>
        <xdr:cNvPr id="4" name="AutoShape 4">
          <a:extLst>
            <a:ext uri="{FF2B5EF4-FFF2-40B4-BE49-F238E27FC236}">
              <a16:creationId xmlns:a16="http://schemas.microsoft.com/office/drawing/2014/main" id="{ADDE75FD-9801-42F8-92E9-43BB2ABC36BB}"/>
            </a:ext>
          </a:extLst>
        </xdr:cNvPr>
        <xdr:cNvCxnSpPr>
          <a:cxnSpLocks noChangeShapeType="1"/>
        </xdr:cNvCxnSpPr>
      </xdr:nvCxnSpPr>
      <xdr:spPr bwMode="auto">
        <a:xfrm>
          <a:off x="10353675" y="1095375"/>
          <a:ext cx="333375" cy="123825"/>
        </a:xfrm>
        <a:prstGeom prst="curvedConnector3">
          <a:avLst>
            <a:gd name="adj1" fmla="val 50000"/>
          </a:avLst>
        </a:prstGeom>
        <a:noFill/>
        <a:ln w="2857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0</xdr:colOff>
      <xdr:row>7</xdr:row>
      <xdr:rowOff>69850</xdr:rowOff>
    </xdr:from>
    <xdr:to>
      <xdr:col>107</xdr:col>
      <xdr:colOff>6350</xdr:colOff>
      <xdr:row>25</xdr:row>
      <xdr:rowOff>0</xdr:rowOff>
    </xdr:to>
    <xdr:graphicFrame macro="">
      <xdr:nvGraphicFramePr>
        <xdr:cNvPr id="5" name="Chart 3">
          <a:extLst>
            <a:ext uri="{FF2B5EF4-FFF2-40B4-BE49-F238E27FC236}">
              <a16:creationId xmlns:a16="http://schemas.microsoft.com/office/drawing/2014/main" id="{D164CF61-444B-475E-AF0D-56B99BD0CD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122603</xdr:colOff>
      <xdr:row>1</xdr:row>
      <xdr:rowOff>34152</xdr:rowOff>
    </xdr:from>
    <xdr:to>
      <xdr:col>2</xdr:col>
      <xdr:colOff>286991</xdr:colOff>
      <xdr:row>1</xdr:row>
      <xdr:rowOff>429637</xdr:rowOff>
    </xdr:to>
    <xdr:pic>
      <xdr:nvPicPr>
        <xdr:cNvPr id="6" name="Picture 5">
          <a:extLst>
            <a:ext uri="{FF2B5EF4-FFF2-40B4-BE49-F238E27FC236}">
              <a16:creationId xmlns:a16="http://schemas.microsoft.com/office/drawing/2014/main" id="{25A39C5D-D4CF-4129-A277-AC57478D03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41118" y="202240"/>
          <a:ext cx="752697" cy="395485"/>
        </a:xfrm>
        <a:prstGeom prst="rect">
          <a:avLst/>
        </a:prstGeom>
      </xdr:spPr>
    </xdr:pic>
    <xdr:clientData/>
  </xdr:twoCellAnchor>
  <xdr:twoCellAnchor>
    <xdr:from>
      <xdr:col>87</xdr:col>
      <xdr:colOff>34118</xdr:colOff>
      <xdr:row>2</xdr:row>
      <xdr:rowOff>119624</xdr:rowOff>
    </xdr:from>
    <xdr:to>
      <xdr:col>89</xdr:col>
      <xdr:colOff>34337</xdr:colOff>
      <xdr:row>2</xdr:row>
      <xdr:rowOff>231296</xdr:rowOff>
    </xdr:to>
    <xdr:sp macro="" textlink="">
      <xdr:nvSpPr>
        <xdr:cNvPr id="7" name="Rectangle 6">
          <a:extLst>
            <a:ext uri="{FF2B5EF4-FFF2-40B4-BE49-F238E27FC236}">
              <a16:creationId xmlns:a16="http://schemas.microsoft.com/office/drawing/2014/main" id="{C976886E-5A3C-460C-8AC2-9839762F1E51}"/>
            </a:ext>
          </a:extLst>
        </xdr:cNvPr>
        <xdr:cNvSpPr/>
      </xdr:nvSpPr>
      <xdr:spPr>
        <a:xfrm>
          <a:off x="9641668" y="751449"/>
          <a:ext cx="114519" cy="10849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87</xdr:col>
      <xdr:colOff>30943</xdr:colOff>
      <xdr:row>2</xdr:row>
      <xdr:rowOff>283220</xdr:rowOff>
    </xdr:from>
    <xdr:to>
      <xdr:col>89</xdr:col>
      <xdr:colOff>31162</xdr:colOff>
      <xdr:row>3</xdr:row>
      <xdr:rowOff>62687</xdr:rowOff>
    </xdr:to>
    <xdr:sp macro="" textlink="">
      <xdr:nvSpPr>
        <xdr:cNvPr id="8" name="Rectangle 7">
          <a:extLst>
            <a:ext uri="{FF2B5EF4-FFF2-40B4-BE49-F238E27FC236}">
              <a16:creationId xmlns:a16="http://schemas.microsoft.com/office/drawing/2014/main" id="{46C24D4F-CBC0-41D0-ADD6-C58BF2C335C7}"/>
            </a:ext>
          </a:extLst>
        </xdr:cNvPr>
        <xdr:cNvSpPr/>
      </xdr:nvSpPr>
      <xdr:spPr>
        <a:xfrm>
          <a:off x="9638493" y="911870"/>
          <a:ext cx="114519" cy="10649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87</xdr:col>
      <xdr:colOff>27768</xdr:colOff>
      <xdr:row>3</xdr:row>
      <xdr:rowOff>112773</xdr:rowOff>
    </xdr:from>
    <xdr:to>
      <xdr:col>89</xdr:col>
      <xdr:colOff>27987</xdr:colOff>
      <xdr:row>3</xdr:row>
      <xdr:rowOff>224445</xdr:rowOff>
    </xdr:to>
    <xdr:sp macro="" textlink="">
      <xdr:nvSpPr>
        <xdr:cNvPr id="9" name="Rectangle 8">
          <a:extLst>
            <a:ext uri="{FF2B5EF4-FFF2-40B4-BE49-F238E27FC236}">
              <a16:creationId xmlns:a16="http://schemas.microsoft.com/office/drawing/2014/main" id="{AA2EF070-D514-4E82-8A8B-D6AA2DB8D319}"/>
            </a:ext>
          </a:extLst>
        </xdr:cNvPr>
        <xdr:cNvSpPr/>
      </xdr:nvSpPr>
      <xdr:spPr>
        <a:xfrm>
          <a:off x="9641668" y="1065273"/>
          <a:ext cx="114519" cy="108497"/>
        </a:xfrm>
        <a:prstGeom prst="rect">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0" scaled="1"/>
          <a:tileRect/>
        </a:gradFill>
        <a:ln>
          <a:solidFill>
            <a:srgbClr val="0070C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107</xdr:col>
      <xdr:colOff>143364</xdr:colOff>
      <xdr:row>10</xdr:row>
      <xdr:rowOff>10501</xdr:rowOff>
    </xdr:from>
    <xdr:to>
      <xdr:col>115</xdr:col>
      <xdr:colOff>549519</xdr:colOff>
      <xdr:row>18</xdr:row>
      <xdr:rowOff>43961</xdr:rowOff>
    </xdr:to>
    <xdr:sp macro="" textlink="">
      <xdr:nvSpPr>
        <xdr:cNvPr id="10" name="Rectangle: Rounded Corners 9">
          <a:extLst>
            <a:ext uri="{FF2B5EF4-FFF2-40B4-BE49-F238E27FC236}">
              <a16:creationId xmlns:a16="http://schemas.microsoft.com/office/drawing/2014/main" id="{481B287C-A2E9-4FBA-B988-C9D1BAA49E52}"/>
            </a:ext>
          </a:extLst>
        </xdr:cNvPr>
        <xdr:cNvSpPr/>
      </xdr:nvSpPr>
      <xdr:spPr>
        <a:xfrm>
          <a:off x="10893914" y="2550501"/>
          <a:ext cx="2390530" cy="2859210"/>
        </a:xfrm>
        <a:prstGeom prst="roundRect">
          <a:avLst>
            <a:gd name="adj" fmla="val 499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baseline="0"/>
            <a:t>Directions for Use...</a:t>
          </a:r>
          <a:br>
            <a:rPr lang="en-US" sz="1100" b="1" baseline="0"/>
          </a:br>
          <a:br>
            <a:rPr lang="en-US" sz="1100" baseline="0"/>
          </a:br>
          <a:r>
            <a:rPr lang="en-US" sz="1100" u="sng" baseline="0"/>
            <a:t>Note</a:t>
          </a:r>
          <a:r>
            <a:rPr lang="en-US" sz="1100" baseline="0"/>
            <a:t>: Yellow shaded cells are cells designated for data to be entered.</a:t>
          </a:r>
        </a:p>
        <a:p>
          <a:pPr algn="l"/>
          <a:endParaRPr lang="en-US" sz="1100" baseline="0"/>
        </a:p>
        <a:p>
          <a:pPr algn="l"/>
          <a:r>
            <a:rPr lang="en-US" sz="1100" baseline="0"/>
            <a:t>1) Copy this tab as many times as needed for the number of operators for a given playbook.</a:t>
          </a:r>
        </a:p>
        <a:p>
          <a:pPr algn="l"/>
          <a:endParaRPr lang="en-US" sz="1100" baseline="0"/>
        </a:p>
        <a:p>
          <a:pPr algn="l"/>
          <a:r>
            <a:rPr lang="en-US" sz="1100" baseline="0"/>
            <a:t>2) Enter the Takt Time value. </a:t>
          </a:r>
        </a:p>
        <a:p>
          <a:pPr algn="l"/>
          <a:r>
            <a:rPr lang="en-US" sz="1100" u="sng" baseline="0"/>
            <a:t>Note</a:t>
          </a:r>
          <a:r>
            <a:rPr lang="en-US" sz="1100" baseline="0"/>
            <a:t>: The chart will automatically adjust and display the Takt Time line.</a:t>
          </a:r>
        </a:p>
        <a:p>
          <a:pPr algn="l"/>
          <a:endParaRPr lang="en-US" sz="1100" baseline="0"/>
        </a:p>
        <a:p>
          <a:pPr algn="l"/>
          <a:r>
            <a:rPr lang="en-US" sz="1100" baseline="0"/>
            <a:t>3) Enter task descriptions and time elements until T/T is achieved.</a:t>
          </a:r>
        </a:p>
        <a:p>
          <a:pPr algn="l"/>
          <a:endParaRPr lang="en-US" sz="1100" baseline="0"/>
        </a:p>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100</xdr:col>
      <xdr:colOff>57150</xdr:colOff>
      <xdr:row>2</xdr:row>
      <xdr:rowOff>165100</xdr:rowOff>
    </xdr:from>
    <xdr:to>
      <xdr:col>106</xdr:col>
      <xdr:colOff>38100</xdr:colOff>
      <xdr:row>2</xdr:row>
      <xdr:rowOff>203200</xdr:rowOff>
    </xdr:to>
    <xdr:sp macro="" textlink="">
      <xdr:nvSpPr>
        <xdr:cNvPr id="2" name="Rectangle 2">
          <a:extLst>
            <a:ext uri="{FF2B5EF4-FFF2-40B4-BE49-F238E27FC236}">
              <a16:creationId xmlns:a16="http://schemas.microsoft.com/office/drawing/2014/main" id="{53876E37-CEE5-4EFB-84DA-CBAC8E102290}"/>
            </a:ext>
          </a:extLst>
        </xdr:cNvPr>
        <xdr:cNvSpPr>
          <a:spLocks noChangeArrowheads="1"/>
        </xdr:cNvSpPr>
      </xdr:nvSpPr>
      <xdr:spPr bwMode="auto">
        <a:xfrm>
          <a:off x="10353675" y="790575"/>
          <a:ext cx="323850"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100</xdr:col>
      <xdr:colOff>57150</xdr:colOff>
      <xdr:row>3</xdr:row>
      <xdr:rowOff>0</xdr:rowOff>
    </xdr:from>
    <xdr:to>
      <xdr:col>106</xdr:col>
      <xdr:colOff>25400</xdr:colOff>
      <xdr:row>3</xdr:row>
      <xdr:rowOff>0</xdr:rowOff>
    </xdr:to>
    <xdr:sp macro="" textlink="">
      <xdr:nvSpPr>
        <xdr:cNvPr id="3" name="Line 3">
          <a:extLst>
            <a:ext uri="{FF2B5EF4-FFF2-40B4-BE49-F238E27FC236}">
              <a16:creationId xmlns:a16="http://schemas.microsoft.com/office/drawing/2014/main" id="{D2126FE8-48C8-4137-9272-85323E4D727D}"/>
            </a:ext>
          </a:extLst>
        </xdr:cNvPr>
        <xdr:cNvSpPr>
          <a:spLocks noChangeShapeType="1"/>
        </xdr:cNvSpPr>
      </xdr:nvSpPr>
      <xdr:spPr bwMode="auto">
        <a:xfrm flipV="1">
          <a:off x="10353675" y="952500"/>
          <a:ext cx="314325"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100</xdr:col>
      <xdr:colOff>57150</xdr:colOff>
      <xdr:row>3</xdr:row>
      <xdr:rowOff>139700</xdr:rowOff>
    </xdr:from>
    <xdr:to>
      <xdr:col>106</xdr:col>
      <xdr:colOff>44450</xdr:colOff>
      <xdr:row>3</xdr:row>
      <xdr:rowOff>266700</xdr:rowOff>
    </xdr:to>
    <xdr:cxnSp macro="">
      <xdr:nvCxnSpPr>
        <xdr:cNvPr id="4" name="AutoShape 4">
          <a:extLst>
            <a:ext uri="{FF2B5EF4-FFF2-40B4-BE49-F238E27FC236}">
              <a16:creationId xmlns:a16="http://schemas.microsoft.com/office/drawing/2014/main" id="{39A5870D-C917-43DC-8C79-67CD0E1648B3}"/>
            </a:ext>
          </a:extLst>
        </xdr:cNvPr>
        <xdr:cNvCxnSpPr>
          <a:cxnSpLocks noChangeShapeType="1"/>
        </xdr:cNvCxnSpPr>
      </xdr:nvCxnSpPr>
      <xdr:spPr bwMode="auto">
        <a:xfrm>
          <a:off x="10353675" y="1095375"/>
          <a:ext cx="333375" cy="123825"/>
        </a:xfrm>
        <a:prstGeom prst="curvedConnector3">
          <a:avLst>
            <a:gd name="adj1" fmla="val 50000"/>
          </a:avLst>
        </a:prstGeom>
        <a:noFill/>
        <a:ln w="2857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0</xdr:colOff>
      <xdr:row>7</xdr:row>
      <xdr:rowOff>69850</xdr:rowOff>
    </xdr:from>
    <xdr:to>
      <xdr:col>108</xdr:col>
      <xdr:colOff>6350</xdr:colOff>
      <xdr:row>25</xdr:row>
      <xdr:rowOff>0</xdr:rowOff>
    </xdr:to>
    <xdr:graphicFrame macro="">
      <xdr:nvGraphicFramePr>
        <xdr:cNvPr id="5" name="Chart 3">
          <a:extLst>
            <a:ext uri="{FF2B5EF4-FFF2-40B4-BE49-F238E27FC236}">
              <a16:creationId xmlns:a16="http://schemas.microsoft.com/office/drawing/2014/main" id="{D7A59AF9-97C6-4115-B781-FE0309832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88</xdr:col>
      <xdr:colOff>34118</xdr:colOff>
      <xdr:row>2</xdr:row>
      <xdr:rowOff>119624</xdr:rowOff>
    </xdr:from>
    <xdr:to>
      <xdr:col>90</xdr:col>
      <xdr:colOff>34337</xdr:colOff>
      <xdr:row>2</xdr:row>
      <xdr:rowOff>231296</xdr:rowOff>
    </xdr:to>
    <xdr:sp macro="" textlink="">
      <xdr:nvSpPr>
        <xdr:cNvPr id="6" name="Rectangle 5">
          <a:extLst>
            <a:ext uri="{FF2B5EF4-FFF2-40B4-BE49-F238E27FC236}">
              <a16:creationId xmlns:a16="http://schemas.microsoft.com/office/drawing/2014/main" id="{E07E3A7A-4A5F-40C9-92A9-4C003A8D3460}"/>
            </a:ext>
          </a:extLst>
        </xdr:cNvPr>
        <xdr:cNvSpPr/>
      </xdr:nvSpPr>
      <xdr:spPr>
        <a:xfrm>
          <a:off x="9641668" y="751449"/>
          <a:ext cx="114519" cy="10849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88</xdr:col>
      <xdr:colOff>30943</xdr:colOff>
      <xdr:row>2</xdr:row>
      <xdr:rowOff>283220</xdr:rowOff>
    </xdr:from>
    <xdr:to>
      <xdr:col>90</xdr:col>
      <xdr:colOff>31162</xdr:colOff>
      <xdr:row>3</xdr:row>
      <xdr:rowOff>62687</xdr:rowOff>
    </xdr:to>
    <xdr:sp macro="" textlink="">
      <xdr:nvSpPr>
        <xdr:cNvPr id="7" name="Rectangle 6">
          <a:extLst>
            <a:ext uri="{FF2B5EF4-FFF2-40B4-BE49-F238E27FC236}">
              <a16:creationId xmlns:a16="http://schemas.microsoft.com/office/drawing/2014/main" id="{A750A5CE-5246-42EE-ABC6-17D065E5C2E8}"/>
            </a:ext>
          </a:extLst>
        </xdr:cNvPr>
        <xdr:cNvSpPr/>
      </xdr:nvSpPr>
      <xdr:spPr>
        <a:xfrm>
          <a:off x="9638493" y="911870"/>
          <a:ext cx="114519" cy="10649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88</xdr:col>
      <xdr:colOff>27768</xdr:colOff>
      <xdr:row>3</xdr:row>
      <xdr:rowOff>112773</xdr:rowOff>
    </xdr:from>
    <xdr:to>
      <xdr:col>90</xdr:col>
      <xdr:colOff>27987</xdr:colOff>
      <xdr:row>3</xdr:row>
      <xdr:rowOff>224445</xdr:rowOff>
    </xdr:to>
    <xdr:sp macro="" textlink="">
      <xdr:nvSpPr>
        <xdr:cNvPr id="8" name="Rectangle 7">
          <a:extLst>
            <a:ext uri="{FF2B5EF4-FFF2-40B4-BE49-F238E27FC236}">
              <a16:creationId xmlns:a16="http://schemas.microsoft.com/office/drawing/2014/main" id="{E6B3A563-9293-452D-8AB8-8551EB569137}"/>
            </a:ext>
          </a:extLst>
        </xdr:cNvPr>
        <xdr:cNvSpPr/>
      </xdr:nvSpPr>
      <xdr:spPr>
        <a:xfrm>
          <a:off x="9641668" y="1065273"/>
          <a:ext cx="114519" cy="108497"/>
        </a:xfrm>
        <a:prstGeom prst="rect">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0" scaled="1"/>
          <a:tileRect/>
        </a:gradFill>
        <a:ln>
          <a:solidFill>
            <a:srgbClr val="0070C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128702</xdr:colOff>
      <xdr:row>1</xdr:row>
      <xdr:rowOff>68955</xdr:rowOff>
    </xdr:from>
    <xdr:to>
      <xdr:col>3</xdr:col>
      <xdr:colOff>216599</xdr:colOff>
      <xdr:row>1</xdr:row>
      <xdr:rowOff>422925</xdr:rowOff>
    </xdr:to>
    <xdr:pic>
      <xdr:nvPicPr>
        <xdr:cNvPr id="9" name="Picture 8">
          <a:extLst>
            <a:ext uri="{FF2B5EF4-FFF2-40B4-BE49-F238E27FC236}">
              <a16:creationId xmlns:a16="http://schemas.microsoft.com/office/drawing/2014/main" id="{E128C182-1282-411D-85A7-455BF03427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47777" y="235643"/>
          <a:ext cx="673685" cy="353970"/>
        </a:xfrm>
        <a:prstGeom prst="rect">
          <a:avLst/>
        </a:prstGeom>
      </xdr:spPr>
    </xdr:pic>
    <xdr:clientData/>
  </xdr:twoCellAnchor>
  <xdr:twoCellAnchor>
    <xdr:from>
      <xdr:col>108</xdr:col>
      <xdr:colOff>123825</xdr:colOff>
      <xdr:row>10</xdr:row>
      <xdr:rowOff>123825</xdr:rowOff>
    </xdr:from>
    <xdr:to>
      <xdr:col>116</xdr:col>
      <xdr:colOff>530225</xdr:colOff>
      <xdr:row>24</xdr:row>
      <xdr:rowOff>342900</xdr:rowOff>
    </xdr:to>
    <xdr:sp macro="" textlink="">
      <xdr:nvSpPr>
        <xdr:cNvPr id="10" name="Rectangle: Rounded Corners 9">
          <a:extLst>
            <a:ext uri="{FF2B5EF4-FFF2-40B4-BE49-F238E27FC236}">
              <a16:creationId xmlns:a16="http://schemas.microsoft.com/office/drawing/2014/main" id="{7D43D887-8AC8-4A8D-B96D-880C4B7FF6FD}"/>
            </a:ext>
          </a:extLst>
        </xdr:cNvPr>
        <xdr:cNvSpPr/>
      </xdr:nvSpPr>
      <xdr:spPr>
        <a:xfrm>
          <a:off x="10874375" y="2663825"/>
          <a:ext cx="2390775" cy="5156200"/>
        </a:xfrm>
        <a:prstGeom prst="roundRect">
          <a:avLst>
            <a:gd name="adj" fmla="val 499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sz="1100" u="sng" baseline="0">
              <a:solidFill>
                <a:schemeClr val="lt1"/>
              </a:solidFill>
              <a:effectLst/>
              <a:latin typeface="+mn-lt"/>
              <a:ea typeface="+mn-ea"/>
              <a:cs typeface="+mn-cs"/>
            </a:rPr>
            <a:t>Note</a:t>
          </a:r>
          <a:r>
            <a:rPr lang="en-US" sz="1100" baseline="0">
              <a:solidFill>
                <a:schemeClr val="lt1"/>
              </a:solidFill>
              <a:effectLst/>
              <a:latin typeface="+mn-lt"/>
              <a:ea typeface="+mn-ea"/>
              <a:cs typeface="+mn-cs"/>
            </a:rPr>
            <a:t>: Yellow shaded cells are cells designated for data to be entered or values selected from dropdown features.</a:t>
          </a:r>
          <a:endParaRPr lang="en-US">
            <a:effectLst/>
          </a:endParaRPr>
        </a:p>
        <a:p>
          <a:br>
            <a:rPr lang="en-US" sz="1100" baseline="0">
              <a:solidFill>
                <a:schemeClr val="lt1"/>
              </a:solidFill>
              <a:effectLst/>
              <a:latin typeface="+mn-lt"/>
              <a:ea typeface="+mn-ea"/>
              <a:cs typeface="+mn-cs"/>
            </a:rPr>
          </a:br>
          <a:r>
            <a:rPr lang="en-US" sz="1100" u="sng"/>
            <a:t>Note</a:t>
          </a:r>
          <a:r>
            <a:rPr lang="en-US" sz="1100"/>
            <a:t>: The</a:t>
          </a:r>
          <a:r>
            <a:rPr lang="en-US" sz="1100" baseline="0"/>
            <a:t> Takt Time (T/T) in this worksheet is linked to the T/T calculated on the "Takt Time &amp; Playbooks" tab - by selecting from the dropdown feature of the playbook number above, the T/T will automatically update.</a:t>
          </a:r>
          <a:br>
            <a:rPr lang="en-US" sz="1100" baseline="0"/>
          </a:br>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1" baseline="0"/>
            <a:t>Directions for Use...</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t>1) </a:t>
          </a:r>
          <a:r>
            <a:rPr lang="en-US" sz="1100" baseline="0">
              <a:solidFill>
                <a:schemeClr val="lt1"/>
              </a:solidFill>
              <a:effectLst/>
              <a:latin typeface="+mn-lt"/>
              <a:ea typeface="+mn-ea"/>
              <a:cs typeface="+mn-cs"/>
            </a:rPr>
            <a:t>Enter task descriptions and time elements in the "Work Sequence and Time Study" table below to account for a complete work sequence.</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aseline="0">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2) Select the appropriate playbook from the dropdown feature.</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aseline="0">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Select the operator from the operator dropdown feature to select and display the operator's Standard Work Combination Sheet.</a:t>
          </a:r>
          <a:endParaRPr lang="en-US">
            <a:effectLst/>
          </a:endParaRPr>
        </a:p>
        <a:p>
          <a:pPr algn="l"/>
          <a:endParaRPr lang="en-US" sz="1100" baseline="0"/>
        </a:p>
        <a:p>
          <a:pPr algn="l"/>
          <a:endParaRPr lang="en-US" sz="1100" baseline="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100</xdr:col>
      <xdr:colOff>57150</xdr:colOff>
      <xdr:row>2</xdr:row>
      <xdr:rowOff>165100</xdr:rowOff>
    </xdr:from>
    <xdr:to>
      <xdr:col>106</xdr:col>
      <xdr:colOff>38100</xdr:colOff>
      <xdr:row>2</xdr:row>
      <xdr:rowOff>203200</xdr:rowOff>
    </xdr:to>
    <xdr:sp macro="" textlink="">
      <xdr:nvSpPr>
        <xdr:cNvPr id="2" name="Rectangle 2">
          <a:extLst>
            <a:ext uri="{FF2B5EF4-FFF2-40B4-BE49-F238E27FC236}">
              <a16:creationId xmlns:a16="http://schemas.microsoft.com/office/drawing/2014/main" id="{E5741E25-E32D-44B6-97FE-82425B583CC0}"/>
            </a:ext>
          </a:extLst>
        </xdr:cNvPr>
        <xdr:cNvSpPr>
          <a:spLocks noChangeArrowheads="1"/>
        </xdr:cNvSpPr>
      </xdr:nvSpPr>
      <xdr:spPr bwMode="auto">
        <a:xfrm>
          <a:off x="10353675" y="790575"/>
          <a:ext cx="323850" cy="381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100</xdr:col>
      <xdr:colOff>57150</xdr:colOff>
      <xdr:row>3</xdr:row>
      <xdr:rowOff>0</xdr:rowOff>
    </xdr:from>
    <xdr:to>
      <xdr:col>106</xdr:col>
      <xdr:colOff>25400</xdr:colOff>
      <xdr:row>3</xdr:row>
      <xdr:rowOff>0</xdr:rowOff>
    </xdr:to>
    <xdr:sp macro="" textlink="">
      <xdr:nvSpPr>
        <xdr:cNvPr id="3" name="Line 3">
          <a:extLst>
            <a:ext uri="{FF2B5EF4-FFF2-40B4-BE49-F238E27FC236}">
              <a16:creationId xmlns:a16="http://schemas.microsoft.com/office/drawing/2014/main" id="{AD3FB901-EBFA-44D1-94B9-F3A4C6F8FD9D}"/>
            </a:ext>
          </a:extLst>
        </xdr:cNvPr>
        <xdr:cNvSpPr>
          <a:spLocks noChangeShapeType="1"/>
        </xdr:cNvSpPr>
      </xdr:nvSpPr>
      <xdr:spPr bwMode="auto">
        <a:xfrm flipV="1">
          <a:off x="10353675" y="952500"/>
          <a:ext cx="314325"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100</xdr:col>
      <xdr:colOff>57150</xdr:colOff>
      <xdr:row>3</xdr:row>
      <xdr:rowOff>139700</xdr:rowOff>
    </xdr:from>
    <xdr:to>
      <xdr:col>106</xdr:col>
      <xdr:colOff>44450</xdr:colOff>
      <xdr:row>3</xdr:row>
      <xdr:rowOff>266700</xdr:rowOff>
    </xdr:to>
    <xdr:cxnSp macro="">
      <xdr:nvCxnSpPr>
        <xdr:cNvPr id="4" name="AutoShape 4">
          <a:extLst>
            <a:ext uri="{FF2B5EF4-FFF2-40B4-BE49-F238E27FC236}">
              <a16:creationId xmlns:a16="http://schemas.microsoft.com/office/drawing/2014/main" id="{FEF00CF5-CE48-4D9F-8681-537D0F199DAF}"/>
            </a:ext>
          </a:extLst>
        </xdr:cNvPr>
        <xdr:cNvCxnSpPr>
          <a:cxnSpLocks noChangeShapeType="1"/>
        </xdr:cNvCxnSpPr>
      </xdr:nvCxnSpPr>
      <xdr:spPr bwMode="auto">
        <a:xfrm>
          <a:off x="10353675" y="1095375"/>
          <a:ext cx="333375" cy="123825"/>
        </a:xfrm>
        <a:prstGeom prst="curvedConnector3">
          <a:avLst>
            <a:gd name="adj1" fmla="val 50000"/>
          </a:avLst>
        </a:prstGeom>
        <a:noFill/>
        <a:ln w="2857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0</xdr:colOff>
      <xdr:row>7</xdr:row>
      <xdr:rowOff>69850</xdr:rowOff>
    </xdr:from>
    <xdr:to>
      <xdr:col>108</xdr:col>
      <xdr:colOff>6350</xdr:colOff>
      <xdr:row>25</xdr:row>
      <xdr:rowOff>0</xdr:rowOff>
    </xdr:to>
    <xdr:graphicFrame macro="">
      <xdr:nvGraphicFramePr>
        <xdr:cNvPr id="5" name="Chart 3">
          <a:extLst>
            <a:ext uri="{FF2B5EF4-FFF2-40B4-BE49-F238E27FC236}">
              <a16:creationId xmlns:a16="http://schemas.microsoft.com/office/drawing/2014/main" id="{51906196-33D4-48F2-B516-766F936FFA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88</xdr:col>
      <xdr:colOff>34118</xdr:colOff>
      <xdr:row>2</xdr:row>
      <xdr:rowOff>119624</xdr:rowOff>
    </xdr:from>
    <xdr:to>
      <xdr:col>90</xdr:col>
      <xdr:colOff>34337</xdr:colOff>
      <xdr:row>2</xdr:row>
      <xdr:rowOff>231296</xdr:rowOff>
    </xdr:to>
    <xdr:sp macro="" textlink="">
      <xdr:nvSpPr>
        <xdr:cNvPr id="6" name="Rectangle 5">
          <a:extLst>
            <a:ext uri="{FF2B5EF4-FFF2-40B4-BE49-F238E27FC236}">
              <a16:creationId xmlns:a16="http://schemas.microsoft.com/office/drawing/2014/main" id="{F246F103-EADC-40B4-B10B-231DC8EE71A0}"/>
            </a:ext>
          </a:extLst>
        </xdr:cNvPr>
        <xdr:cNvSpPr/>
      </xdr:nvSpPr>
      <xdr:spPr>
        <a:xfrm>
          <a:off x="9641668" y="751449"/>
          <a:ext cx="114519" cy="10849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88</xdr:col>
      <xdr:colOff>30943</xdr:colOff>
      <xdr:row>2</xdr:row>
      <xdr:rowOff>283220</xdr:rowOff>
    </xdr:from>
    <xdr:to>
      <xdr:col>90</xdr:col>
      <xdr:colOff>31162</xdr:colOff>
      <xdr:row>3</xdr:row>
      <xdr:rowOff>62687</xdr:rowOff>
    </xdr:to>
    <xdr:sp macro="" textlink="">
      <xdr:nvSpPr>
        <xdr:cNvPr id="7" name="Rectangle 6">
          <a:extLst>
            <a:ext uri="{FF2B5EF4-FFF2-40B4-BE49-F238E27FC236}">
              <a16:creationId xmlns:a16="http://schemas.microsoft.com/office/drawing/2014/main" id="{1B23A64A-71FB-48DE-8076-FC153556DF94}"/>
            </a:ext>
          </a:extLst>
        </xdr:cNvPr>
        <xdr:cNvSpPr/>
      </xdr:nvSpPr>
      <xdr:spPr>
        <a:xfrm>
          <a:off x="9638493" y="911870"/>
          <a:ext cx="114519" cy="10649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88</xdr:col>
      <xdr:colOff>27768</xdr:colOff>
      <xdr:row>3</xdr:row>
      <xdr:rowOff>112773</xdr:rowOff>
    </xdr:from>
    <xdr:to>
      <xdr:col>90</xdr:col>
      <xdr:colOff>27987</xdr:colOff>
      <xdr:row>3</xdr:row>
      <xdr:rowOff>224445</xdr:rowOff>
    </xdr:to>
    <xdr:sp macro="" textlink="">
      <xdr:nvSpPr>
        <xdr:cNvPr id="8" name="Rectangle 7">
          <a:extLst>
            <a:ext uri="{FF2B5EF4-FFF2-40B4-BE49-F238E27FC236}">
              <a16:creationId xmlns:a16="http://schemas.microsoft.com/office/drawing/2014/main" id="{C42B2BA1-8674-4194-9104-56DD8B27DD6C}"/>
            </a:ext>
          </a:extLst>
        </xdr:cNvPr>
        <xdr:cNvSpPr/>
      </xdr:nvSpPr>
      <xdr:spPr>
        <a:xfrm>
          <a:off x="9641668" y="1065273"/>
          <a:ext cx="114519" cy="108497"/>
        </a:xfrm>
        <a:prstGeom prst="rect">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0" scaled="1"/>
          <a:tileRect/>
        </a:gradFill>
        <a:ln>
          <a:solidFill>
            <a:srgbClr val="0070C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130794</xdr:colOff>
      <xdr:row>1</xdr:row>
      <xdr:rowOff>50816</xdr:rowOff>
    </xdr:from>
    <xdr:to>
      <xdr:col>3</xdr:col>
      <xdr:colOff>263563</xdr:colOff>
      <xdr:row>1</xdr:row>
      <xdr:rowOff>428363</xdr:rowOff>
    </xdr:to>
    <xdr:pic>
      <xdr:nvPicPr>
        <xdr:cNvPr id="9" name="Picture 8">
          <a:extLst>
            <a:ext uri="{FF2B5EF4-FFF2-40B4-BE49-F238E27FC236}">
              <a16:creationId xmlns:a16="http://schemas.microsoft.com/office/drawing/2014/main" id="{C547A7C8-905E-4619-A62B-FF77D44C92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49869" y="217504"/>
          <a:ext cx="718557" cy="377547"/>
        </a:xfrm>
        <a:prstGeom prst="rect">
          <a:avLst/>
        </a:prstGeom>
      </xdr:spPr>
    </xdr:pic>
    <xdr:clientData/>
  </xdr:twoCellAnchor>
  <xdr:twoCellAnchor>
    <xdr:from>
      <xdr:col>108</xdr:col>
      <xdr:colOff>123825</xdr:colOff>
      <xdr:row>10</xdr:row>
      <xdr:rowOff>76200</xdr:rowOff>
    </xdr:from>
    <xdr:to>
      <xdr:col>116</xdr:col>
      <xdr:colOff>530225</xdr:colOff>
      <xdr:row>24</xdr:row>
      <xdr:rowOff>295275</xdr:rowOff>
    </xdr:to>
    <xdr:sp macro="" textlink="">
      <xdr:nvSpPr>
        <xdr:cNvPr id="10" name="Rectangle: Rounded Corners 9">
          <a:extLst>
            <a:ext uri="{FF2B5EF4-FFF2-40B4-BE49-F238E27FC236}">
              <a16:creationId xmlns:a16="http://schemas.microsoft.com/office/drawing/2014/main" id="{3ECEB01C-9641-4105-B971-02E7B9A722EC}"/>
            </a:ext>
          </a:extLst>
        </xdr:cNvPr>
        <xdr:cNvSpPr/>
      </xdr:nvSpPr>
      <xdr:spPr>
        <a:xfrm>
          <a:off x="10874375" y="2619375"/>
          <a:ext cx="2390775" cy="5149850"/>
        </a:xfrm>
        <a:prstGeom prst="roundRect">
          <a:avLst>
            <a:gd name="adj" fmla="val 499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sz="1100" u="sng" baseline="0">
              <a:solidFill>
                <a:schemeClr val="lt1"/>
              </a:solidFill>
              <a:effectLst/>
              <a:latin typeface="+mn-lt"/>
              <a:ea typeface="+mn-ea"/>
              <a:cs typeface="+mn-cs"/>
            </a:rPr>
            <a:t>Note</a:t>
          </a:r>
          <a:r>
            <a:rPr lang="en-US" sz="1100" baseline="0">
              <a:solidFill>
                <a:schemeClr val="lt1"/>
              </a:solidFill>
              <a:effectLst/>
              <a:latin typeface="+mn-lt"/>
              <a:ea typeface="+mn-ea"/>
              <a:cs typeface="+mn-cs"/>
            </a:rPr>
            <a:t>: Yellow shaded cells are cells designated for data to be entered or values selected from dropdown features.</a:t>
          </a:r>
          <a:endParaRPr lang="en-US">
            <a:effectLst/>
          </a:endParaRPr>
        </a:p>
        <a:p>
          <a:br>
            <a:rPr lang="en-US" sz="1100" baseline="0">
              <a:solidFill>
                <a:schemeClr val="lt1"/>
              </a:solidFill>
              <a:effectLst/>
              <a:latin typeface="+mn-lt"/>
              <a:ea typeface="+mn-ea"/>
              <a:cs typeface="+mn-cs"/>
            </a:rPr>
          </a:br>
          <a:r>
            <a:rPr lang="en-US" sz="1100" u="sng"/>
            <a:t>Note</a:t>
          </a:r>
          <a:r>
            <a:rPr lang="en-US" sz="1100"/>
            <a:t>: The</a:t>
          </a:r>
          <a:r>
            <a:rPr lang="en-US" sz="1100" baseline="0"/>
            <a:t> Takt Time (T/T) in this worksheet is linked to the T/T calculated on the "Takt Time &amp; Playbooks" tab - by selecting from the dropdown feature of the playbook number above, the T/T will automatically update.</a:t>
          </a:r>
          <a:br>
            <a:rPr lang="en-US" sz="1100" baseline="0"/>
          </a:br>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1" baseline="0"/>
            <a:t>Directions for Use...</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t>1) </a:t>
          </a:r>
          <a:r>
            <a:rPr lang="en-US" sz="1100" baseline="0">
              <a:solidFill>
                <a:schemeClr val="lt1"/>
              </a:solidFill>
              <a:effectLst/>
              <a:latin typeface="+mn-lt"/>
              <a:ea typeface="+mn-ea"/>
              <a:cs typeface="+mn-cs"/>
            </a:rPr>
            <a:t>Enter task descriptions and time elements in the "Work Sequence and Time Study" table below to account for a complete work sequence.</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aseline="0">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2) Select the appropriate playbook from the dropdown feature.</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aseline="0">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Select the operator from the operator dropdown feature to select and display the operator's Standard Work Combination Sheet.</a:t>
          </a:r>
          <a:endParaRPr lang="en-US">
            <a:effectLst/>
          </a:endParaRPr>
        </a:p>
        <a:p>
          <a:pPr algn="l"/>
          <a:endParaRPr lang="en-US" sz="1100" baseline="0"/>
        </a:p>
        <a:p>
          <a:pPr algn="l"/>
          <a:endParaRPr lang="en-US" sz="1100" baseline="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0</xdr:colOff>
      <xdr:row>3</xdr:row>
      <xdr:rowOff>0</xdr:rowOff>
    </xdr:from>
    <xdr:to>
      <xdr:col>9</xdr:col>
      <xdr:colOff>0</xdr:colOff>
      <xdr:row>3</xdr:row>
      <xdr:rowOff>0</xdr:rowOff>
    </xdr:to>
    <xdr:sp macro="" textlink="">
      <xdr:nvSpPr>
        <xdr:cNvPr id="2" name="Line 3">
          <a:extLst>
            <a:ext uri="{FF2B5EF4-FFF2-40B4-BE49-F238E27FC236}">
              <a16:creationId xmlns:a16="http://schemas.microsoft.com/office/drawing/2014/main" id="{2CEE86B9-E4A6-4222-B757-CDA892466268}"/>
            </a:ext>
          </a:extLst>
        </xdr:cNvPr>
        <xdr:cNvSpPr>
          <a:spLocks noChangeShapeType="1"/>
        </xdr:cNvSpPr>
      </xdr:nvSpPr>
      <xdr:spPr bwMode="auto">
        <a:xfrm flipV="1">
          <a:off x="8439150" y="952500"/>
          <a:ext cx="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xdr:col>
      <xdr:colOff>238125</xdr:colOff>
      <xdr:row>8</xdr:row>
      <xdr:rowOff>15875</xdr:rowOff>
    </xdr:from>
    <xdr:to>
      <xdr:col>1</xdr:col>
      <xdr:colOff>704853</xdr:colOff>
      <xdr:row>14</xdr:row>
      <xdr:rowOff>82550</xdr:rowOff>
    </xdr:to>
    <xdr:sp macro="" textlink="">
      <xdr:nvSpPr>
        <xdr:cNvPr id="3" name="TextBox 2">
          <a:extLst>
            <a:ext uri="{FF2B5EF4-FFF2-40B4-BE49-F238E27FC236}">
              <a16:creationId xmlns:a16="http://schemas.microsoft.com/office/drawing/2014/main" id="{6243AD94-FCEE-4D1D-846D-4B33168EEF80}"/>
            </a:ext>
          </a:extLst>
        </xdr:cNvPr>
        <xdr:cNvSpPr txBox="1"/>
      </xdr:nvSpPr>
      <xdr:spPr>
        <a:xfrm rot="16200000">
          <a:off x="-441323" y="3559173"/>
          <a:ext cx="2184400" cy="4699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t>Time (Seconds)</a:t>
          </a:r>
        </a:p>
      </xdr:txBody>
    </xdr:sp>
    <xdr:clientData/>
  </xdr:twoCellAnchor>
  <xdr:twoCellAnchor editAs="oneCell">
    <xdr:from>
      <xdr:col>1</xdr:col>
      <xdr:colOff>133196</xdr:colOff>
      <xdr:row>1</xdr:row>
      <xdr:rowOff>60874</xdr:rowOff>
    </xdr:from>
    <xdr:to>
      <xdr:col>1</xdr:col>
      <xdr:colOff>802104</xdr:colOff>
      <xdr:row>1</xdr:row>
      <xdr:rowOff>412334</xdr:rowOff>
    </xdr:to>
    <xdr:pic>
      <xdr:nvPicPr>
        <xdr:cNvPr id="4" name="Picture 3">
          <a:extLst>
            <a:ext uri="{FF2B5EF4-FFF2-40B4-BE49-F238E27FC236}">
              <a16:creationId xmlns:a16="http://schemas.microsoft.com/office/drawing/2014/main" id="{E23F27B6-289F-4BAD-823C-26C208C039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16893" y="224160"/>
          <a:ext cx="668908" cy="351460"/>
        </a:xfrm>
        <a:prstGeom prst="rect">
          <a:avLst/>
        </a:prstGeom>
      </xdr:spPr>
    </xdr:pic>
    <xdr:clientData/>
  </xdr:twoCellAnchor>
  <xdr:twoCellAnchor>
    <xdr:from>
      <xdr:col>1</xdr:col>
      <xdr:colOff>838201</xdr:colOff>
      <xdr:row>4</xdr:row>
      <xdr:rowOff>114300</xdr:rowOff>
    </xdr:from>
    <xdr:to>
      <xdr:col>8</xdr:col>
      <xdr:colOff>76201</xdr:colOff>
      <xdr:row>18</xdr:row>
      <xdr:rowOff>133350</xdr:rowOff>
    </xdr:to>
    <xdr:graphicFrame macro="">
      <xdr:nvGraphicFramePr>
        <xdr:cNvPr id="5" name="Chart 4">
          <a:extLst>
            <a:ext uri="{FF2B5EF4-FFF2-40B4-BE49-F238E27FC236}">
              <a16:creationId xmlns:a16="http://schemas.microsoft.com/office/drawing/2014/main" id="{9424AAE7-6ABE-4A57-95D3-DC28CD0C3B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1922463</xdr:colOff>
      <xdr:row>18</xdr:row>
      <xdr:rowOff>182562</xdr:rowOff>
    </xdr:from>
    <xdr:to>
      <xdr:col>5</xdr:col>
      <xdr:colOff>84138</xdr:colOff>
      <xdr:row>19</xdr:row>
      <xdr:rowOff>293690</xdr:rowOff>
    </xdr:to>
    <xdr:sp macro="" textlink="">
      <xdr:nvSpPr>
        <xdr:cNvPr id="6" name="TextBox 5">
          <a:extLst>
            <a:ext uri="{FF2B5EF4-FFF2-40B4-BE49-F238E27FC236}">
              <a16:creationId xmlns:a16="http://schemas.microsoft.com/office/drawing/2014/main" id="{102DE756-5E51-41DA-A13F-DA778B49D80B}"/>
            </a:ext>
          </a:extLst>
        </xdr:cNvPr>
        <xdr:cNvSpPr txBox="1"/>
      </xdr:nvSpPr>
      <xdr:spPr>
        <a:xfrm>
          <a:off x="3332163" y="6389687"/>
          <a:ext cx="2184400" cy="4699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t>Operator</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0</xdr:colOff>
      <xdr:row>3</xdr:row>
      <xdr:rowOff>0</xdr:rowOff>
    </xdr:from>
    <xdr:to>
      <xdr:col>9</xdr:col>
      <xdr:colOff>0</xdr:colOff>
      <xdr:row>3</xdr:row>
      <xdr:rowOff>0</xdr:rowOff>
    </xdr:to>
    <xdr:sp macro="" textlink="">
      <xdr:nvSpPr>
        <xdr:cNvPr id="2" name="Line 3">
          <a:extLst>
            <a:ext uri="{FF2B5EF4-FFF2-40B4-BE49-F238E27FC236}">
              <a16:creationId xmlns:a16="http://schemas.microsoft.com/office/drawing/2014/main" id="{B902CD2B-D35C-4257-9674-CD2D973CCD5C}"/>
            </a:ext>
          </a:extLst>
        </xdr:cNvPr>
        <xdr:cNvSpPr>
          <a:spLocks noChangeShapeType="1"/>
        </xdr:cNvSpPr>
      </xdr:nvSpPr>
      <xdr:spPr bwMode="auto">
        <a:xfrm flipV="1">
          <a:off x="8439150" y="952500"/>
          <a:ext cx="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139700</xdr:colOff>
      <xdr:row>4</xdr:row>
      <xdr:rowOff>30202</xdr:rowOff>
    </xdr:from>
    <xdr:to>
      <xdr:col>2</xdr:col>
      <xdr:colOff>40036</xdr:colOff>
      <xdr:row>5</xdr:row>
      <xdr:rowOff>142874</xdr:rowOff>
    </xdr:to>
    <xdr:pic>
      <xdr:nvPicPr>
        <xdr:cNvPr id="3" name="Picture 2">
          <a:extLst>
            <a:ext uri="{FF2B5EF4-FFF2-40B4-BE49-F238E27FC236}">
              <a16:creationId xmlns:a16="http://schemas.microsoft.com/office/drawing/2014/main" id="{CB800255-976A-453A-BAF7-F01C95EFCD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1303377"/>
          <a:ext cx="1011586" cy="468272"/>
        </a:xfrm>
        <a:prstGeom prst="rect">
          <a:avLst/>
        </a:prstGeom>
      </xdr:spPr>
    </xdr:pic>
    <xdr:clientData/>
  </xdr:twoCellAnchor>
  <xdr:twoCellAnchor>
    <xdr:from>
      <xdr:col>1</xdr:col>
      <xdr:colOff>238125</xdr:colOff>
      <xdr:row>8</xdr:row>
      <xdr:rowOff>15875</xdr:rowOff>
    </xdr:from>
    <xdr:to>
      <xdr:col>1</xdr:col>
      <xdr:colOff>704853</xdr:colOff>
      <xdr:row>14</xdr:row>
      <xdr:rowOff>82550</xdr:rowOff>
    </xdr:to>
    <xdr:sp macro="" textlink="">
      <xdr:nvSpPr>
        <xdr:cNvPr id="4" name="TextBox 3">
          <a:extLst>
            <a:ext uri="{FF2B5EF4-FFF2-40B4-BE49-F238E27FC236}">
              <a16:creationId xmlns:a16="http://schemas.microsoft.com/office/drawing/2014/main" id="{6D8272BD-DC6A-463D-B636-CAFCEEB8C77C}"/>
            </a:ext>
          </a:extLst>
        </xdr:cNvPr>
        <xdr:cNvSpPr txBox="1"/>
      </xdr:nvSpPr>
      <xdr:spPr>
        <a:xfrm rot="16200000">
          <a:off x="-441323" y="3559173"/>
          <a:ext cx="2184400" cy="4699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200"/>
            <a:t>Time (Seconds)</a:t>
          </a:r>
        </a:p>
      </xdr:txBody>
    </xdr:sp>
    <xdr:clientData/>
  </xdr:twoCellAnchor>
  <xdr:twoCellAnchor editAs="oneCell">
    <xdr:from>
      <xdr:col>1</xdr:col>
      <xdr:colOff>141839</xdr:colOff>
      <xdr:row>1</xdr:row>
      <xdr:rowOff>61688</xdr:rowOff>
    </xdr:from>
    <xdr:to>
      <xdr:col>1</xdr:col>
      <xdr:colOff>849695</xdr:colOff>
      <xdr:row>1</xdr:row>
      <xdr:rowOff>433612</xdr:rowOff>
    </xdr:to>
    <xdr:pic>
      <xdr:nvPicPr>
        <xdr:cNvPr id="5" name="Picture 4">
          <a:extLst>
            <a:ext uri="{FF2B5EF4-FFF2-40B4-BE49-F238E27FC236}">
              <a16:creationId xmlns:a16="http://schemas.microsoft.com/office/drawing/2014/main" id="{CCFFAEAF-4F11-4429-AD2A-4B53A7E09F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22814" y="228376"/>
          <a:ext cx="707856" cy="37192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3</xdr:row>
      <xdr:rowOff>0</xdr:rowOff>
    </xdr:from>
    <xdr:to>
      <xdr:col>9</xdr:col>
      <xdr:colOff>0</xdr:colOff>
      <xdr:row>3</xdr:row>
      <xdr:rowOff>0</xdr:rowOff>
    </xdr:to>
    <xdr:sp macro="" textlink="">
      <xdr:nvSpPr>
        <xdr:cNvPr id="2" name="Line 2">
          <a:extLst>
            <a:ext uri="{FF2B5EF4-FFF2-40B4-BE49-F238E27FC236}">
              <a16:creationId xmlns:a16="http://schemas.microsoft.com/office/drawing/2014/main" id="{4CB5062A-20E3-4474-9E9C-48FD3A470C3A}"/>
            </a:ext>
          </a:extLst>
        </xdr:cNvPr>
        <xdr:cNvSpPr>
          <a:spLocks noChangeShapeType="1"/>
        </xdr:cNvSpPr>
      </xdr:nvSpPr>
      <xdr:spPr bwMode="auto">
        <a:xfrm flipV="1">
          <a:off x="2667000" y="990600"/>
          <a:ext cx="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12</xdr:col>
      <xdr:colOff>247650</xdr:colOff>
      <xdr:row>24</xdr:row>
      <xdr:rowOff>247650</xdr:rowOff>
    </xdr:from>
    <xdr:to>
      <xdr:col>14</xdr:col>
      <xdr:colOff>66675</xdr:colOff>
      <xdr:row>26</xdr:row>
      <xdr:rowOff>66675</xdr:rowOff>
    </xdr:to>
    <xdr:grpSp>
      <xdr:nvGrpSpPr>
        <xdr:cNvPr id="3" name="Group 2">
          <a:extLst>
            <a:ext uri="{FF2B5EF4-FFF2-40B4-BE49-F238E27FC236}">
              <a16:creationId xmlns:a16="http://schemas.microsoft.com/office/drawing/2014/main" id="{75B010AE-8365-482A-A6AE-4447795E754A}"/>
            </a:ext>
          </a:extLst>
        </xdr:cNvPr>
        <xdr:cNvGrpSpPr>
          <a:grpSpLocks/>
        </xdr:cNvGrpSpPr>
      </xdr:nvGrpSpPr>
      <xdr:grpSpPr bwMode="auto">
        <a:xfrm>
          <a:off x="3921579" y="7398204"/>
          <a:ext cx="458560" cy="444954"/>
          <a:chOff x="3852193" y="6942584"/>
          <a:chExt cx="446650" cy="448349"/>
        </a:xfrm>
      </xdr:grpSpPr>
      <xdr:sp macro="" textlink="">
        <xdr:nvSpPr>
          <xdr:cNvPr id="4" name="AutoShape 4">
            <a:extLst>
              <a:ext uri="{FF2B5EF4-FFF2-40B4-BE49-F238E27FC236}">
                <a16:creationId xmlns:a16="http://schemas.microsoft.com/office/drawing/2014/main" id="{BB57C7D6-9B35-7081-BA30-491804CADAC8}"/>
              </a:ext>
            </a:extLst>
          </xdr:cNvPr>
          <xdr:cNvSpPr>
            <a:spLocks noChangeArrowheads="1"/>
          </xdr:cNvSpPr>
        </xdr:nvSpPr>
        <xdr:spPr bwMode="auto">
          <a:xfrm rot="-2688098">
            <a:off x="3852193" y="6942584"/>
            <a:ext cx="446650" cy="448349"/>
          </a:xfrm>
          <a:prstGeom prst="diamond">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 name="AutoShape 4">
            <a:extLst>
              <a:ext uri="{FF2B5EF4-FFF2-40B4-BE49-F238E27FC236}">
                <a16:creationId xmlns:a16="http://schemas.microsoft.com/office/drawing/2014/main" id="{3B2B6258-221B-4BBA-97A9-85FFCDFF2FEF}"/>
              </a:ext>
            </a:extLst>
          </xdr:cNvPr>
          <xdr:cNvSpPr>
            <a:spLocks noChangeArrowheads="1"/>
          </xdr:cNvSpPr>
        </xdr:nvSpPr>
        <xdr:spPr bwMode="auto">
          <a:xfrm>
            <a:off x="3916456" y="7012870"/>
            <a:ext cx="320115" cy="301353"/>
          </a:xfrm>
          <a:prstGeom prst="diamond">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23</xdr:col>
      <xdr:colOff>133350</xdr:colOff>
      <xdr:row>25</xdr:row>
      <xdr:rowOff>19050</xdr:rowOff>
    </xdr:from>
    <xdr:to>
      <xdr:col>24</xdr:col>
      <xdr:colOff>114300</xdr:colOff>
      <xdr:row>25</xdr:row>
      <xdr:rowOff>292100</xdr:rowOff>
    </xdr:to>
    <xdr:sp macro="" textlink="">
      <xdr:nvSpPr>
        <xdr:cNvPr id="6" name="Oval 5">
          <a:extLst>
            <a:ext uri="{FF2B5EF4-FFF2-40B4-BE49-F238E27FC236}">
              <a16:creationId xmlns:a16="http://schemas.microsoft.com/office/drawing/2014/main" id="{06B9E6FE-DCCB-4E9A-B530-4692CB3AF7E1}"/>
            </a:ext>
          </a:extLst>
        </xdr:cNvPr>
        <xdr:cNvSpPr>
          <a:spLocks noChangeArrowheads="1"/>
        </xdr:cNvSpPr>
      </xdr:nvSpPr>
      <xdr:spPr bwMode="auto">
        <a:xfrm>
          <a:off x="7200900" y="7505700"/>
          <a:ext cx="295275" cy="276225"/>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17</xdr:col>
      <xdr:colOff>215900</xdr:colOff>
      <xdr:row>24</xdr:row>
      <xdr:rowOff>276080</xdr:rowOff>
    </xdr:from>
    <xdr:to>
      <xdr:col>19</xdr:col>
      <xdr:colOff>0</xdr:colOff>
      <xdr:row>26</xdr:row>
      <xdr:rowOff>38244</xdr:rowOff>
    </xdr:to>
    <xdr:sp macro="" textlink="">
      <xdr:nvSpPr>
        <xdr:cNvPr id="7" name="Plus Sign 6">
          <a:extLst>
            <a:ext uri="{FF2B5EF4-FFF2-40B4-BE49-F238E27FC236}">
              <a16:creationId xmlns:a16="http://schemas.microsoft.com/office/drawing/2014/main" id="{D21E97F5-3108-4F3E-B51B-0C3AEE9AADF1}"/>
            </a:ext>
          </a:extLst>
        </xdr:cNvPr>
        <xdr:cNvSpPr/>
      </xdr:nvSpPr>
      <xdr:spPr>
        <a:xfrm>
          <a:off x="5400675" y="7451580"/>
          <a:ext cx="409575" cy="387639"/>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21</xdr:col>
      <xdr:colOff>1</xdr:colOff>
      <xdr:row>9</xdr:row>
      <xdr:rowOff>301625</xdr:rowOff>
    </xdr:from>
    <xdr:to>
      <xdr:col>25</xdr:col>
      <xdr:colOff>1</xdr:colOff>
      <xdr:row>17</xdr:row>
      <xdr:rowOff>304800</xdr:rowOff>
    </xdr:to>
    <xdr:sp macro="" textlink="">
      <xdr:nvSpPr>
        <xdr:cNvPr id="8" name="Rectangle 7">
          <a:extLst>
            <a:ext uri="{FF2B5EF4-FFF2-40B4-BE49-F238E27FC236}">
              <a16:creationId xmlns:a16="http://schemas.microsoft.com/office/drawing/2014/main" id="{AF0CEDD1-4D80-4300-89C0-B413136E68BE}"/>
            </a:ext>
          </a:extLst>
        </xdr:cNvPr>
        <xdr:cNvSpPr/>
      </xdr:nvSpPr>
      <xdr:spPr>
        <a:xfrm>
          <a:off x="6438901" y="2997200"/>
          <a:ext cx="1257300" cy="2517775"/>
        </a:xfrm>
        <a:prstGeom prst="rect">
          <a:avLst/>
        </a:prstGeom>
        <a:solidFill>
          <a:schemeClr val="bg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16</xdr:col>
      <xdr:colOff>0</xdr:colOff>
      <xdr:row>6</xdr:row>
      <xdr:rowOff>298449</xdr:rowOff>
    </xdr:from>
    <xdr:to>
      <xdr:col>21</xdr:col>
      <xdr:colOff>0</xdr:colOff>
      <xdr:row>9</xdr:row>
      <xdr:rowOff>304799</xdr:rowOff>
    </xdr:to>
    <xdr:sp macro="" textlink="">
      <xdr:nvSpPr>
        <xdr:cNvPr id="9" name="Rectangle 8">
          <a:extLst>
            <a:ext uri="{FF2B5EF4-FFF2-40B4-BE49-F238E27FC236}">
              <a16:creationId xmlns:a16="http://schemas.microsoft.com/office/drawing/2014/main" id="{48112BE9-8FBD-4D23-83F7-E3A27A4427B1}"/>
            </a:ext>
          </a:extLst>
        </xdr:cNvPr>
        <xdr:cNvSpPr/>
      </xdr:nvSpPr>
      <xdr:spPr>
        <a:xfrm>
          <a:off x="4867275" y="2047874"/>
          <a:ext cx="1571625" cy="952500"/>
        </a:xfrm>
        <a:prstGeom prst="rect">
          <a:avLst/>
        </a:prstGeom>
        <a:solidFill>
          <a:schemeClr val="bg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11</xdr:col>
      <xdr:colOff>304801</xdr:colOff>
      <xdr:row>10</xdr:row>
      <xdr:rowOff>6350</xdr:rowOff>
    </xdr:from>
    <xdr:to>
      <xdr:col>15</xdr:col>
      <xdr:colOff>304801</xdr:colOff>
      <xdr:row>18</xdr:row>
      <xdr:rowOff>9525</xdr:rowOff>
    </xdr:to>
    <xdr:sp macro="" textlink="">
      <xdr:nvSpPr>
        <xdr:cNvPr id="10" name="Rectangle 9">
          <a:extLst>
            <a:ext uri="{FF2B5EF4-FFF2-40B4-BE49-F238E27FC236}">
              <a16:creationId xmlns:a16="http://schemas.microsoft.com/office/drawing/2014/main" id="{C0A7E4E5-B6E0-4E50-854C-41B3D1366CD4}"/>
            </a:ext>
          </a:extLst>
        </xdr:cNvPr>
        <xdr:cNvSpPr/>
      </xdr:nvSpPr>
      <xdr:spPr>
        <a:xfrm>
          <a:off x="3600451" y="3019425"/>
          <a:ext cx="1257300" cy="2511425"/>
        </a:xfrm>
        <a:prstGeom prst="rect">
          <a:avLst/>
        </a:prstGeom>
        <a:solidFill>
          <a:schemeClr val="bg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21</xdr:col>
      <xdr:colOff>152400</xdr:colOff>
      <xdr:row>13</xdr:row>
      <xdr:rowOff>298450</xdr:rowOff>
    </xdr:from>
    <xdr:to>
      <xdr:col>22</xdr:col>
      <xdr:colOff>133350</xdr:colOff>
      <xdr:row>14</xdr:row>
      <xdr:rowOff>266700</xdr:rowOff>
    </xdr:to>
    <xdr:sp macro="" textlink="">
      <xdr:nvSpPr>
        <xdr:cNvPr id="11" name="Oval 5">
          <a:extLst>
            <a:ext uri="{FF2B5EF4-FFF2-40B4-BE49-F238E27FC236}">
              <a16:creationId xmlns:a16="http://schemas.microsoft.com/office/drawing/2014/main" id="{7DB71E25-4170-4C91-9C1F-ED0D55E85D22}"/>
            </a:ext>
          </a:extLst>
        </xdr:cNvPr>
        <xdr:cNvSpPr>
          <a:spLocks noChangeArrowheads="1"/>
        </xdr:cNvSpPr>
      </xdr:nvSpPr>
      <xdr:spPr bwMode="auto">
        <a:xfrm>
          <a:off x="6591300" y="4248150"/>
          <a:ext cx="295275" cy="285750"/>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23</xdr:col>
      <xdr:colOff>40154</xdr:colOff>
      <xdr:row>13</xdr:row>
      <xdr:rowOff>214635</xdr:rowOff>
    </xdr:from>
    <xdr:to>
      <xdr:col>24</xdr:col>
      <xdr:colOff>129054</xdr:colOff>
      <xdr:row>14</xdr:row>
      <xdr:rowOff>291124</xdr:rowOff>
    </xdr:to>
    <xdr:sp macro="" textlink="">
      <xdr:nvSpPr>
        <xdr:cNvPr id="12" name="Plus Sign 11">
          <a:extLst>
            <a:ext uri="{FF2B5EF4-FFF2-40B4-BE49-F238E27FC236}">
              <a16:creationId xmlns:a16="http://schemas.microsoft.com/office/drawing/2014/main" id="{A2B14F09-21AD-4379-B25C-D402C3BFDB33}"/>
            </a:ext>
          </a:extLst>
        </xdr:cNvPr>
        <xdr:cNvSpPr/>
      </xdr:nvSpPr>
      <xdr:spPr>
        <a:xfrm>
          <a:off x="7107704" y="4170685"/>
          <a:ext cx="400050" cy="390814"/>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16</xdr:col>
      <xdr:colOff>180975</xdr:colOff>
      <xdr:row>7</xdr:row>
      <xdr:rowOff>266700</xdr:rowOff>
    </xdr:from>
    <xdr:to>
      <xdr:col>18</xdr:col>
      <xdr:colOff>0</xdr:colOff>
      <xdr:row>9</xdr:row>
      <xdr:rowOff>85725</xdr:rowOff>
    </xdr:to>
    <xdr:grpSp>
      <xdr:nvGrpSpPr>
        <xdr:cNvPr id="13" name="Group 17">
          <a:extLst>
            <a:ext uri="{FF2B5EF4-FFF2-40B4-BE49-F238E27FC236}">
              <a16:creationId xmlns:a16="http://schemas.microsoft.com/office/drawing/2014/main" id="{4682AD88-2F43-4B02-89BB-D8E923484997}"/>
            </a:ext>
          </a:extLst>
        </xdr:cNvPr>
        <xdr:cNvGrpSpPr>
          <a:grpSpLocks/>
        </xdr:cNvGrpSpPr>
      </xdr:nvGrpSpPr>
      <xdr:grpSpPr bwMode="auto">
        <a:xfrm>
          <a:off x="5133975" y="2334986"/>
          <a:ext cx="458561" cy="444953"/>
          <a:chOff x="3852193" y="6942584"/>
          <a:chExt cx="446650" cy="448349"/>
        </a:xfrm>
      </xdr:grpSpPr>
      <xdr:sp macro="" textlink="">
        <xdr:nvSpPr>
          <xdr:cNvPr id="14" name="AutoShape 4">
            <a:extLst>
              <a:ext uri="{FF2B5EF4-FFF2-40B4-BE49-F238E27FC236}">
                <a16:creationId xmlns:a16="http://schemas.microsoft.com/office/drawing/2014/main" id="{DAC8F41D-3EDC-9BC1-6130-689BE3FF821F}"/>
              </a:ext>
            </a:extLst>
          </xdr:cNvPr>
          <xdr:cNvSpPr>
            <a:spLocks noChangeArrowheads="1"/>
          </xdr:cNvSpPr>
        </xdr:nvSpPr>
        <xdr:spPr bwMode="auto">
          <a:xfrm rot="-2688098">
            <a:off x="3852193" y="6942584"/>
            <a:ext cx="446650" cy="448349"/>
          </a:xfrm>
          <a:prstGeom prst="diamond">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 name="AutoShape 4">
            <a:extLst>
              <a:ext uri="{FF2B5EF4-FFF2-40B4-BE49-F238E27FC236}">
                <a16:creationId xmlns:a16="http://schemas.microsoft.com/office/drawing/2014/main" id="{1AB2C58B-D90B-197E-E07A-CA353F6A0D29}"/>
              </a:ext>
            </a:extLst>
          </xdr:cNvPr>
          <xdr:cNvSpPr>
            <a:spLocks noChangeArrowheads="1"/>
          </xdr:cNvSpPr>
        </xdr:nvSpPr>
        <xdr:spPr bwMode="auto">
          <a:xfrm>
            <a:off x="3916456" y="7012870"/>
            <a:ext cx="320115" cy="301353"/>
          </a:xfrm>
          <a:prstGeom prst="diamond">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13</xdr:col>
      <xdr:colOff>95250</xdr:colOff>
      <xdr:row>16</xdr:row>
      <xdr:rowOff>9525</xdr:rowOff>
    </xdr:from>
    <xdr:to>
      <xdr:col>14</xdr:col>
      <xdr:colOff>228600</xdr:colOff>
      <xdr:row>17</xdr:row>
      <xdr:rowOff>142875</xdr:rowOff>
    </xdr:to>
    <xdr:grpSp>
      <xdr:nvGrpSpPr>
        <xdr:cNvPr id="16" name="Group 20">
          <a:extLst>
            <a:ext uri="{FF2B5EF4-FFF2-40B4-BE49-F238E27FC236}">
              <a16:creationId xmlns:a16="http://schemas.microsoft.com/office/drawing/2014/main" id="{02E99439-47A4-4106-885E-CF76E25890CE}"/>
            </a:ext>
          </a:extLst>
        </xdr:cNvPr>
        <xdr:cNvGrpSpPr>
          <a:grpSpLocks/>
        </xdr:cNvGrpSpPr>
      </xdr:nvGrpSpPr>
      <xdr:grpSpPr bwMode="auto">
        <a:xfrm>
          <a:off x="4088947" y="4894489"/>
          <a:ext cx="453117" cy="446315"/>
          <a:chOff x="3852193" y="6942584"/>
          <a:chExt cx="446650" cy="448349"/>
        </a:xfrm>
      </xdr:grpSpPr>
      <xdr:sp macro="" textlink="">
        <xdr:nvSpPr>
          <xdr:cNvPr id="17" name="AutoShape 4">
            <a:extLst>
              <a:ext uri="{FF2B5EF4-FFF2-40B4-BE49-F238E27FC236}">
                <a16:creationId xmlns:a16="http://schemas.microsoft.com/office/drawing/2014/main" id="{20EE2ED9-B430-FFAE-5AB4-E480E1A08401}"/>
              </a:ext>
            </a:extLst>
          </xdr:cNvPr>
          <xdr:cNvSpPr>
            <a:spLocks noChangeArrowheads="1"/>
          </xdr:cNvSpPr>
        </xdr:nvSpPr>
        <xdr:spPr bwMode="auto">
          <a:xfrm rot="-2688098">
            <a:off x="3852193" y="6942584"/>
            <a:ext cx="446650" cy="448349"/>
          </a:xfrm>
          <a:prstGeom prst="diamond">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 name="AutoShape 4">
            <a:extLst>
              <a:ext uri="{FF2B5EF4-FFF2-40B4-BE49-F238E27FC236}">
                <a16:creationId xmlns:a16="http://schemas.microsoft.com/office/drawing/2014/main" id="{7780EAED-DDB1-EF5C-AB40-427B2571CB50}"/>
              </a:ext>
            </a:extLst>
          </xdr:cNvPr>
          <xdr:cNvSpPr>
            <a:spLocks noChangeArrowheads="1"/>
          </xdr:cNvSpPr>
        </xdr:nvSpPr>
        <xdr:spPr bwMode="auto">
          <a:xfrm>
            <a:off x="3916456" y="7012870"/>
            <a:ext cx="320115" cy="301353"/>
          </a:xfrm>
          <a:prstGeom prst="diamond">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editAs="oneCell">
    <xdr:from>
      <xdr:col>18</xdr:col>
      <xdr:colOff>209550</xdr:colOff>
      <xdr:row>12</xdr:row>
      <xdr:rowOff>273050</xdr:rowOff>
    </xdr:from>
    <xdr:to>
      <xdr:col>20</xdr:col>
      <xdr:colOff>285750</xdr:colOff>
      <xdr:row>16</xdr:row>
      <xdr:rowOff>57150</xdr:rowOff>
    </xdr:to>
    <xdr:pic>
      <xdr:nvPicPr>
        <xdr:cNvPr id="19" name="Picture 4">
          <a:extLst>
            <a:ext uri="{FF2B5EF4-FFF2-40B4-BE49-F238E27FC236}">
              <a16:creationId xmlns:a16="http://schemas.microsoft.com/office/drawing/2014/main" id="{29908113-66C9-4A51-A8B8-C4B4C0670D4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05475" y="3914775"/>
          <a:ext cx="7048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294919</xdr:colOff>
      <xdr:row>8</xdr:row>
      <xdr:rowOff>255988</xdr:rowOff>
    </xdr:from>
    <xdr:to>
      <xdr:col>23</xdr:col>
      <xdr:colOff>78049</xdr:colOff>
      <xdr:row>12</xdr:row>
      <xdr:rowOff>150379</xdr:rowOff>
    </xdr:to>
    <xdr:sp macro="" textlink="">
      <xdr:nvSpPr>
        <xdr:cNvPr id="20" name="Arc 19">
          <a:extLst>
            <a:ext uri="{FF2B5EF4-FFF2-40B4-BE49-F238E27FC236}">
              <a16:creationId xmlns:a16="http://schemas.microsoft.com/office/drawing/2014/main" id="{1C228D93-B151-465B-8884-41E0A7BEECF7}"/>
            </a:ext>
          </a:extLst>
        </xdr:cNvPr>
        <xdr:cNvSpPr/>
      </xdr:nvSpPr>
      <xdr:spPr>
        <a:xfrm rot="11328227">
          <a:off x="5479694" y="2640413"/>
          <a:ext cx="1665905" cy="1148516"/>
        </a:xfrm>
        <a:prstGeom prst="arc">
          <a:avLst>
            <a:gd name="adj1" fmla="val 15087550"/>
            <a:gd name="adj2" fmla="val 229290"/>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xdr:twoCellAnchor>
    <xdr:from>
      <xdr:col>17</xdr:col>
      <xdr:colOff>275711</xdr:colOff>
      <xdr:row>6</xdr:row>
      <xdr:rowOff>200571</xdr:rowOff>
    </xdr:from>
    <xdr:to>
      <xdr:col>23</xdr:col>
      <xdr:colOff>202788</xdr:colOff>
      <xdr:row>14</xdr:row>
      <xdr:rowOff>125452</xdr:rowOff>
    </xdr:to>
    <xdr:sp macro="" textlink="">
      <xdr:nvSpPr>
        <xdr:cNvPr id="21" name="Arc 20">
          <a:extLst>
            <a:ext uri="{FF2B5EF4-FFF2-40B4-BE49-F238E27FC236}">
              <a16:creationId xmlns:a16="http://schemas.microsoft.com/office/drawing/2014/main" id="{6D0E2972-34A1-48C0-9014-A945954470F0}"/>
            </a:ext>
          </a:extLst>
        </xdr:cNvPr>
        <xdr:cNvSpPr/>
      </xdr:nvSpPr>
      <xdr:spPr>
        <a:xfrm rot="11328227">
          <a:off x="5460486" y="1949996"/>
          <a:ext cx="1806677" cy="2439481"/>
        </a:xfrm>
        <a:prstGeom prst="arc">
          <a:avLst>
            <a:gd name="adj1" fmla="val 15519494"/>
            <a:gd name="adj2" fmla="val 0"/>
          </a:avLst>
        </a:prstGeom>
        <a:ln w="38100">
          <a:prstDash val="dash"/>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xdr:twoCellAnchor>
    <xdr:from>
      <xdr:col>14</xdr:col>
      <xdr:colOff>146050</xdr:colOff>
      <xdr:row>13</xdr:row>
      <xdr:rowOff>165100</xdr:rowOff>
    </xdr:from>
    <xdr:to>
      <xdr:col>15</xdr:col>
      <xdr:colOff>127000</xdr:colOff>
      <xdr:row>14</xdr:row>
      <xdr:rowOff>127000</xdr:rowOff>
    </xdr:to>
    <xdr:sp macro="" textlink="">
      <xdr:nvSpPr>
        <xdr:cNvPr id="22" name="Oval 5">
          <a:extLst>
            <a:ext uri="{FF2B5EF4-FFF2-40B4-BE49-F238E27FC236}">
              <a16:creationId xmlns:a16="http://schemas.microsoft.com/office/drawing/2014/main" id="{3F5DF2B9-4979-4672-9DC0-DECE3CADB11D}"/>
            </a:ext>
          </a:extLst>
        </xdr:cNvPr>
        <xdr:cNvSpPr>
          <a:spLocks noChangeArrowheads="1"/>
        </xdr:cNvSpPr>
      </xdr:nvSpPr>
      <xdr:spPr bwMode="auto">
        <a:xfrm>
          <a:off x="4381500" y="4114800"/>
          <a:ext cx="295275" cy="276225"/>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23</xdr:col>
      <xdr:colOff>76200</xdr:colOff>
      <xdr:row>10</xdr:row>
      <xdr:rowOff>171450</xdr:rowOff>
    </xdr:from>
    <xdr:to>
      <xdr:col>24</xdr:col>
      <xdr:colOff>57150</xdr:colOff>
      <xdr:row>11</xdr:row>
      <xdr:rowOff>146050</xdr:rowOff>
    </xdr:to>
    <xdr:sp macro="" textlink="">
      <xdr:nvSpPr>
        <xdr:cNvPr id="23" name="Oval 5">
          <a:extLst>
            <a:ext uri="{FF2B5EF4-FFF2-40B4-BE49-F238E27FC236}">
              <a16:creationId xmlns:a16="http://schemas.microsoft.com/office/drawing/2014/main" id="{988C453A-DE06-4CB6-9F07-08D91F441624}"/>
            </a:ext>
          </a:extLst>
        </xdr:cNvPr>
        <xdr:cNvSpPr>
          <a:spLocks noChangeArrowheads="1"/>
        </xdr:cNvSpPr>
      </xdr:nvSpPr>
      <xdr:spPr bwMode="auto">
        <a:xfrm>
          <a:off x="7143750" y="3181350"/>
          <a:ext cx="295275" cy="285750"/>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24</xdr:col>
      <xdr:colOff>126441</xdr:colOff>
      <xdr:row>10</xdr:row>
      <xdr:rowOff>56030</xdr:rowOff>
    </xdr:from>
    <xdr:to>
      <xdr:col>26</xdr:col>
      <xdr:colOff>145676</xdr:colOff>
      <xdr:row>10</xdr:row>
      <xdr:rowOff>254562</xdr:rowOff>
    </xdr:to>
    <xdr:cxnSp macro="">
      <xdr:nvCxnSpPr>
        <xdr:cNvPr id="24" name="Connector: Curved 23">
          <a:extLst>
            <a:ext uri="{FF2B5EF4-FFF2-40B4-BE49-F238E27FC236}">
              <a16:creationId xmlns:a16="http://schemas.microsoft.com/office/drawing/2014/main" id="{761AF75D-8E57-4FAA-8A5F-13373993130E}"/>
            </a:ext>
          </a:extLst>
        </xdr:cNvPr>
        <xdr:cNvCxnSpPr/>
      </xdr:nvCxnSpPr>
      <xdr:spPr>
        <a:xfrm rot="10800000" flipV="1">
          <a:off x="7505141" y="3065930"/>
          <a:ext cx="647885" cy="201707"/>
        </a:xfrm>
        <a:prstGeom prst="curvedConnector3">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171264</xdr:colOff>
      <xdr:row>9</xdr:row>
      <xdr:rowOff>203387</xdr:rowOff>
    </xdr:from>
    <xdr:to>
      <xdr:col>32</xdr:col>
      <xdr:colOff>11206</xdr:colOff>
      <xdr:row>10</xdr:row>
      <xdr:rowOff>224118</xdr:rowOff>
    </xdr:to>
    <xdr:sp macro="" textlink="">
      <xdr:nvSpPr>
        <xdr:cNvPr id="25" name="TextBox 24">
          <a:extLst>
            <a:ext uri="{FF2B5EF4-FFF2-40B4-BE49-F238E27FC236}">
              <a16:creationId xmlns:a16="http://schemas.microsoft.com/office/drawing/2014/main" id="{1E0FC12B-6395-40DF-BB85-1BFB5EC7E4DC}"/>
            </a:ext>
          </a:extLst>
        </xdr:cNvPr>
        <xdr:cNvSpPr txBox="1"/>
      </xdr:nvSpPr>
      <xdr:spPr>
        <a:xfrm>
          <a:off x="8181789" y="2895787"/>
          <a:ext cx="1722717" cy="3350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a:t>Curtain Quantity: 10 pcs</a:t>
          </a:r>
        </a:p>
      </xdr:txBody>
    </xdr:sp>
    <xdr:clientData/>
  </xdr:twoCellAnchor>
  <xdr:twoCellAnchor editAs="oneCell">
    <xdr:from>
      <xdr:col>1</xdr:col>
      <xdr:colOff>41943</xdr:colOff>
      <xdr:row>1</xdr:row>
      <xdr:rowOff>52507</xdr:rowOff>
    </xdr:from>
    <xdr:to>
      <xdr:col>3</xdr:col>
      <xdr:colOff>112503</xdr:colOff>
      <xdr:row>1</xdr:row>
      <xdr:rowOff>425608</xdr:rowOff>
    </xdr:to>
    <xdr:pic>
      <xdr:nvPicPr>
        <xdr:cNvPr id="26" name="Picture 25">
          <a:extLst>
            <a:ext uri="{FF2B5EF4-FFF2-40B4-BE49-F238E27FC236}">
              <a16:creationId xmlns:a16="http://schemas.microsoft.com/office/drawing/2014/main" id="{C2D7329C-3493-4226-8B91-DB4E72E7047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98426" y="222597"/>
          <a:ext cx="710096" cy="37310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9</xdr:col>
      <xdr:colOff>0</xdr:colOff>
      <xdr:row>3</xdr:row>
      <xdr:rowOff>0</xdr:rowOff>
    </xdr:from>
    <xdr:to>
      <xdr:col>9</xdr:col>
      <xdr:colOff>0</xdr:colOff>
      <xdr:row>3</xdr:row>
      <xdr:rowOff>0</xdr:rowOff>
    </xdr:to>
    <xdr:sp macro="" textlink="">
      <xdr:nvSpPr>
        <xdr:cNvPr id="2" name="Line 2">
          <a:extLst>
            <a:ext uri="{FF2B5EF4-FFF2-40B4-BE49-F238E27FC236}">
              <a16:creationId xmlns:a16="http://schemas.microsoft.com/office/drawing/2014/main" id="{B14743FA-FBAC-4E1F-806E-93F9BA47414E}"/>
            </a:ext>
          </a:extLst>
        </xdr:cNvPr>
        <xdr:cNvSpPr>
          <a:spLocks noChangeShapeType="1"/>
        </xdr:cNvSpPr>
      </xdr:nvSpPr>
      <xdr:spPr bwMode="auto">
        <a:xfrm flipV="1">
          <a:off x="2667000" y="990600"/>
          <a:ext cx="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12</xdr:col>
      <xdr:colOff>247650</xdr:colOff>
      <xdr:row>24</xdr:row>
      <xdr:rowOff>247650</xdr:rowOff>
    </xdr:from>
    <xdr:to>
      <xdr:col>14</xdr:col>
      <xdr:colOff>63500</xdr:colOff>
      <xdr:row>26</xdr:row>
      <xdr:rowOff>63500</xdr:rowOff>
    </xdr:to>
    <xdr:grpSp>
      <xdr:nvGrpSpPr>
        <xdr:cNvPr id="3" name="Group 2">
          <a:extLst>
            <a:ext uri="{FF2B5EF4-FFF2-40B4-BE49-F238E27FC236}">
              <a16:creationId xmlns:a16="http://schemas.microsoft.com/office/drawing/2014/main" id="{769DBEF1-0D94-4D56-B5C9-C81DCC56ED79}"/>
            </a:ext>
          </a:extLst>
        </xdr:cNvPr>
        <xdr:cNvGrpSpPr>
          <a:grpSpLocks/>
        </xdr:cNvGrpSpPr>
      </xdr:nvGrpSpPr>
      <xdr:grpSpPr bwMode="auto">
        <a:xfrm>
          <a:off x="3917577" y="7413812"/>
          <a:ext cx="454585" cy="443380"/>
          <a:chOff x="3852193" y="6942584"/>
          <a:chExt cx="446650" cy="448349"/>
        </a:xfrm>
      </xdr:grpSpPr>
      <xdr:sp macro="" textlink="">
        <xdr:nvSpPr>
          <xdr:cNvPr id="4" name="AutoShape 4">
            <a:extLst>
              <a:ext uri="{FF2B5EF4-FFF2-40B4-BE49-F238E27FC236}">
                <a16:creationId xmlns:a16="http://schemas.microsoft.com/office/drawing/2014/main" id="{9FE2E645-7D99-B4FA-27B4-5EEAAA00755A}"/>
              </a:ext>
            </a:extLst>
          </xdr:cNvPr>
          <xdr:cNvSpPr>
            <a:spLocks noChangeArrowheads="1"/>
          </xdr:cNvSpPr>
        </xdr:nvSpPr>
        <xdr:spPr bwMode="auto">
          <a:xfrm rot="-2688098">
            <a:off x="3852193" y="6942584"/>
            <a:ext cx="446650" cy="448349"/>
          </a:xfrm>
          <a:prstGeom prst="diamond">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 name="AutoShape 4">
            <a:extLst>
              <a:ext uri="{FF2B5EF4-FFF2-40B4-BE49-F238E27FC236}">
                <a16:creationId xmlns:a16="http://schemas.microsoft.com/office/drawing/2014/main" id="{00409F68-0AF0-DA54-2405-905A79A84D30}"/>
              </a:ext>
            </a:extLst>
          </xdr:cNvPr>
          <xdr:cNvSpPr>
            <a:spLocks noChangeArrowheads="1"/>
          </xdr:cNvSpPr>
        </xdr:nvSpPr>
        <xdr:spPr bwMode="auto">
          <a:xfrm>
            <a:off x="3916456" y="7012870"/>
            <a:ext cx="320115" cy="301353"/>
          </a:xfrm>
          <a:prstGeom prst="diamond">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23</xdr:col>
      <xdr:colOff>133350</xdr:colOff>
      <xdr:row>25</xdr:row>
      <xdr:rowOff>19050</xdr:rowOff>
    </xdr:from>
    <xdr:to>
      <xdr:col>24</xdr:col>
      <xdr:colOff>114300</xdr:colOff>
      <xdr:row>25</xdr:row>
      <xdr:rowOff>292100</xdr:rowOff>
    </xdr:to>
    <xdr:sp macro="" textlink="">
      <xdr:nvSpPr>
        <xdr:cNvPr id="6" name="Oval 5">
          <a:extLst>
            <a:ext uri="{FF2B5EF4-FFF2-40B4-BE49-F238E27FC236}">
              <a16:creationId xmlns:a16="http://schemas.microsoft.com/office/drawing/2014/main" id="{BCA04F2C-19B3-4A2E-B48D-031A08DB04D8}"/>
            </a:ext>
          </a:extLst>
        </xdr:cNvPr>
        <xdr:cNvSpPr>
          <a:spLocks noChangeArrowheads="1"/>
        </xdr:cNvSpPr>
      </xdr:nvSpPr>
      <xdr:spPr bwMode="auto">
        <a:xfrm>
          <a:off x="7200900" y="7505700"/>
          <a:ext cx="295275" cy="276225"/>
        </a:xfrm>
        <a:prstGeom prst="ellipse">
          <a:avLst/>
        </a:prstGeom>
        <a:blipFill dpi="0" rotWithShape="0">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17</xdr:col>
      <xdr:colOff>215900</xdr:colOff>
      <xdr:row>24</xdr:row>
      <xdr:rowOff>276080</xdr:rowOff>
    </xdr:from>
    <xdr:to>
      <xdr:col>19</xdr:col>
      <xdr:colOff>0</xdr:colOff>
      <xdr:row>26</xdr:row>
      <xdr:rowOff>38244</xdr:rowOff>
    </xdr:to>
    <xdr:sp macro="" textlink="">
      <xdr:nvSpPr>
        <xdr:cNvPr id="7" name="Plus Sign 6">
          <a:extLst>
            <a:ext uri="{FF2B5EF4-FFF2-40B4-BE49-F238E27FC236}">
              <a16:creationId xmlns:a16="http://schemas.microsoft.com/office/drawing/2014/main" id="{869E65F0-643D-486B-A2F3-653C7310290C}"/>
            </a:ext>
          </a:extLst>
        </xdr:cNvPr>
        <xdr:cNvSpPr/>
      </xdr:nvSpPr>
      <xdr:spPr>
        <a:xfrm>
          <a:off x="5400675" y="7451580"/>
          <a:ext cx="409575" cy="387639"/>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1</xdr:col>
      <xdr:colOff>39272</xdr:colOff>
      <xdr:row>1</xdr:row>
      <xdr:rowOff>49728</xdr:rowOff>
    </xdr:from>
    <xdr:to>
      <xdr:col>3</xdr:col>
      <xdr:colOff>115170</xdr:colOff>
      <xdr:row>1</xdr:row>
      <xdr:rowOff>425214</xdr:rowOff>
    </xdr:to>
    <xdr:pic>
      <xdr:nvPicPr>
        <xdr:cNvPr id="8" name="Picture 7">
          <a:extLst>
            <a:ext uri="{FF2B5EF4-FFF2-40B4-BE49-F238E27FC236}">
              <a16:creationId xmlns:a16="http://schemas.microsoft.com/office/drawing/2014/main" id="{D994365E-7347-416E-9828-EB0F04084E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96154" y="217816"/>
          <a:ext cx="714634" cy="3754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2</xdr:row>
      <xdr:rowOff>38100</xdr:rowOff>
    </xdr:from>
    <xdr:to>
      <xdr:col>7</xdr:col>
      <xdr:colOff>142875</xdr:colOff>
      <xdr:row>43</xdr:row>
      <xdr:rowOff>98021</xdr:rowOff>
    </xdr:to>
    <xdr:sp macro="" textlink="">
      <xdr:nvSpPr>
        <xdr:cNvPr id="2" name="Rectangle: Rounded Corners 1">
          <a:extLst>
            <a:ext uri="{FF2B5EF4-FFF2-40B4-BE49-F238E27FC236}">
              <a16:creationId xmlns:a16="http://schemas.microsoft.com/office/drawing/2014/main" id="{768A6BB9-39BA-4589-BA97-836AF8BAD1FE}"/>
            </a:ext>
          </a:extLst>
        </xdr:cNvPr>
        <xdr:cNvSpPr/>
      </xdr:nvSpPr>
      <xdr:spPr>
        <a:xfrm>
          <a:off x="228600" y="361950"/>
          <a:ext cx="4178300" cy="6698846"/>
        </a:xfrm>
        <a:prstGeom prst="roundRect">
          <a:avLst>
            <a:gd name="adj" fmla="val 4148"/>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800" b="1">
              <a:solidFill>
                <a:sysClr val="windowText" lastClr="000000"/>
              </a:solidFill>
            </a:rPr>
            <a:t>Preparing to Instruct</a:t>
          </a:r>
        </a:p>
        <a:p>
          <a:pPr algn="ctr"/>
          <a:endParaRPr lang="en-US" sz="1800" b="1">
            <a:solidFill>
              <a:sysClr val="windowText" lastClr="000000"/>
            </a:solidFill>
          </a:endParaRPr>
        </a:p>
        <a:p>
          <a:pPr algn="l"/>
          <a:r>
            <a:rPr lang="en-US" sz="1400" b="1">
              <a:solidFill>
                <a:sysClr val="windowText" lastClr="000000"/>
              </a:solidFill>
            </a:rPr>
            <a:t>Have a Time Table... </a:t>
          </a:r>
        </a:p>
        <a:p>
          <a:pPr algn="l"/>
          <a:endParaRPr lang="en-US" sz="1200">
            <a:solidFill>
              <a:sysClr val="windowText" lastClr="000000"/>
            </a:solidFill>
          </a:endParaRPr>
        </a:p>
        <a:p>
          <a:pPr marL="171450" indent="-171450" algn="l">
            <a:buFont typeface="Arial" panose="020B0604020202020204" pitchFamily="34" charset="0"/>
            <a:buChar char="•"/>
          </a:pPr>
          <a:r>
            <a:rPr lang="en-US" sz="1200">
              <a:solidFill>
                <a:sysClr val="windowText" lastClr="000000"/>
              </a:solidFill>
            </a:rPr>
            <a:t>Skills you expect each person to have by what date </a:t>
          </a:r>
        </a:p>
        <a:p>
          <a:pPr algn="l"/>
          <a:endParaRPr lang="en-US" sz="1200">
            <a:solidFill>
              <a:sysClr val="windowText" lastClr="000000"/>
            </a:solidFill>
          </a:endParaRPr>
        </a:p>
        <a:p>
          <a:pPr algn="l"/>
          <a:r>
            <a:rPr lang="en-US" sz="1400" b="1">
              <a:solidFill>
                <a:sysClr val="windowText" lastClr="000000"/>
              </a:solidFill>
            </a:rPr>
            <a:t>Break Down the Job...</a:t>
          </a:r>
        </a:p>
        <a:p>
          <a:pPr algn="l"/>
          <a:endParaRPr lang="en-US" sz="1200">
            <a:solidFill>
              <a:sysClr val="windowText" lastClr="000000"/>
            </a:solidFill>
          </a:endParaRPr>
        </a:p>
        <a:p>
          <a:pPr marL="171450" indent="-171450" algn="l">
            <a:buFont typeface="Arial" panose="020B0604020202020204" pitchFamily="34" charset="0"/>
            <a:buChar char="•"/>
          </a:pPr>
          <a:r>
            <a:rPr lang="en-US" sz="1200">
              <a:solidFill>
                <a:sysClr val="windowText" lastClr="000000"/>
              </a:solidFill>
            </a:rPr>
            <a:t>List the IMPORTANT STEPS first </a:t>
          </a:r>
        </a:p>
        <a:p>
          <a:pPr marL="171450" indent="-171450" algn="l">
            <a:buFont typeface="Arial" panose="020B0604020202020204" pitchFamily="34" charset="0"/>
            <a:buChar char="•"/>
          </a:pPr>
          <a:r>
            <a:rPr lang="en-US" sz="1200">
              <a:solidFill>
                <a:sysClr val="windowText" lastClr="000000"/>
              </a:solidFill>
            </a:rPr>
            <a:t>Pick out the KEY POINTS and REASONS </a:t>
          </a:r>
        </a:p>
        <a:p>
          <a:pPr marL="171450" indent="-171450" algn="l">
            <a:buFont typeface="Arial" panose="020B0604020202020204" pitchFamily="34" charset="0"/>
            <a:buChar char="•"/>
          </a:pPr>
          <a:r>
            <a:rPr lang="en-US" sz="1200">
              <a:solidFill>
                <a:sysClr val="windowText" lastClr="000000"/>
              </a:solidFill>
            </a:rPr>
            <a:t>SAFETY IS ALWAYS A KEY POINT </a:t>
          </a:r>
        </a:p>
        <a:p>
          <a:pPr marL="171450" indent="-171450" algn="l">
            <a:buFont typeface="Arial" panose="020B0604020202020204" pitchFamily="34" charset="0"/>
            <a:buChar char="•"/>
          </a:pPr>
          <a:r>
            <a:rPr lang="en-US" sz="1200">
              <a:solidFill>
                <a:sysClr val="windowText" lastClr="000000"/>
              </a:solidFill>
            </a:rPr>
            <a:t>Have a complete JOB BREAKDOWN SHEET </a:t>
          </a:r>
        </a:p>
        <a:p>
          <a:pPr marL="171450" indent="-171450" algn="l">
            <a:buFont typeface="Arial" panose="020B0604020202020204" pitchFamily="34" charset="0"/>
            <a:buChar char="•"/>
          </a:pPr>
          <a:endParaRPr lang="en-US" sz="1200">
            <a:solidFill>
              <a:sysClr val="windowText" lastClr="000000"/>
            </a:solidFill>
          </a:endParaRPr>
        </a:p>
        <a:p>
          <a:pPr marL="0" indent="0" algn="l">
            <a:buFont typeface="Arial" panose="020B0604020202020204" pitchFamily="34" charset="0"/>
            <a:buNone/>
          </a:pPr>
          <a:r>
            <a:rPr lang="en-US" sz="1400" b="1">
              <a:solidFill>
                <a:sysClr val="windowText" lastClr="000000"/>
              </a:solidFill>
            </a:rPr>
            <a:t>Have Everything Ready...</a:t>
          </a:r>
        </a:p>
        <a:p>
          <a:pPr marL="171450" indent="-171450" algn="l">
            <a:buFont typeface="Arial" panose="020B0604020202020204" pitchFamily="34" charset="0"/>
            <a:buChar char="•"/>
          </a:pPr>
          <a:endParaRPr lang="en-US" sz="1200">
            <a:solidFill>
              <a:sysClr val="windowText" lastClr="000000"/>
            </a:solidFill>
          </a:endParaRPr>
        </a:p>
        <a:p>
          <a:pPr marL="171450" indent="-171450" algn="l">
            <a:buFont typeface="Arial" panose="020B0604020202020204" pitchFamily="34" charset="0"/>
            <a:buChar char="•"/>
          </a:pPr>
          <a:r>
            <a:rPr lang="en-US" sz="1200">
              <a:solidFill>
                <a:sysClr val="windowText" lastClr="000000"/>
              </a:solidFill>
            </a:rPr>
            <a:t>The right equipment, materials, and supplies</a:t>
          </a:r>
        </a:p>
        <a:p>
          <a:pPr marL="171450" indent="-171450" algn="l">
            <a:buFont typeface="Arial" panose="020B0604020202020204" pitchFamily="34" charset="0"/>
            <a:buChar char="•"/>
          </a:pPr>
          <a:endParaRPr lang="en-US" sz="1200">
            <a:solidFill>
              <a:sysClr val="windowText" lastClr="000000"/>
            </a:solidFill>
          </a:endParaRPr>
        </a:p>
        <a:p>
          <a:pPr marL="0" indent="0" algn="l">
            <a:buFont typeface="Arial" panose="020B0604020202020204" pitchFamily="34" charset="0"/>
            <a:buNone/>
          </a:pPr>
          <a:r>
            <a:rPr lang="en-US" sz="1400" b="1">
              <a:solidFill>
                <a:sysClr val="windowText" lastClr="000000"/>
              </a:solidFill>
            </a:rPr>
            <a:t>Properly Arrange The Workplace...</a:t>
          </a:r>
        </a:p>
        <a:p>
          <a:pPr marL="0" indent="0" algn="l">
            <a:buFont typeface="Arial" panose="020B0604020202020204" pitchFamily="34" charset="0"/>
            <a:buNone/>
          </a:pPr>
          <a:endParaRPr lang="en-US" sz="1200">
            <a:solidFill>
              <a:sysClr val="windowText" lastClr="000000"/>
            </a:solidFill>
          </a:endParaRPr>
        </a:p>
        <a:p>
          <a:pPr marL="171450" indent="-171450" algn="l">
            <a:buFont typeface="Arial" panose="020B0604020202020204" pitchFamily="34" charset="0"/>
            <a:buChar char="•"/>
          </a:pPr>
          <a:r>
            <a:rPr lang="en-US" sz="1200">
              <a:solidFill>
                <a:sysClr val="windowText" lastClr="000000"/>
              </a:solidFill>
            </a:rPr>
            <a:t>Just as the worker will be expected to keep it referencing </a:t>
          </a:r>
          <a:br>
            <a:rPr lang="en-US" sz="1200">
              <a:solidFill>
                <a:sysClr val="windowText" lastClr="000000"/>
              </a:solidFill>
            </a:rPr>
          </a:br>
          <a:r>
            <a:rPr lang="en-US" sz="1200">
              <a:solidFill>
                <a:sysClr val="windowText" lastClr="000000"/>
              </a:solidFill>
            </a:rPr>
            <a:t>5S Workplace Organization standards</a:t>
          </a:r>
        </a:p>
      </xdr:txBody>
    </xdr:sp>
    <xdr:clientData/>
  </xdr:twoCellAnchor>
  <xdr:twoCellAnchor>
    <xdr:from>
      <xdr:col>7</xdr:col>
      <xdr:colOff>266700</xdr:colOff>
      <xdr:row>2</xdr:row>
      <xdr:rowOff>28575</xdr:rowOff>
    </xdr:from>
    <xdr:to>
      <xdr:col>14</xdr:col>
      <xdr:colOff>177800</xdr:colOff>
      <xdr:row>43</xdr:row>
      <xdr:rowOff>85725</xdr:rowOff>
    </xdr:to>
    <xdr:sp macro="" textlink="">
      <xdr:nvSpPr>
        <xdr:cNvPr id="3" name="Rectangle: Rounded Corners 2">
          <a:extLst>
            <a:ext uri="{FF2B5EF4-FFF2-40B4-BE49-F238E27FC236}">
              <a16:creationId xmlns:a16="http://schemas.microsoft.com/office/drawing/2014/main" id="{45B4C904-129E-4271-BD4E-BF7D55898EF7}"/>
            </a:ext>
          </a:extLst>
        </xdr:cNvPr>
        <xdr:cNvSpPr/>
      </xdr:nvSpPr>
      <xdr:spPr>
        <a:xfrm>
          <a:off x="4533900" y="349250"/>
          <a:ext cx="4181475" cy="6696075"/>
        </a:xfrm>
        <a:prstGeom prst="roundRect">
          <a:avLst>
            <a:gd name="adj" fmla="val 4148"/>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800" b="1">
              <a:solidFill>
                <a:sysClr val="windowText" lastClr="000000"/>
              </a:solidFill>
            </a:rPr>
            <a:t>How to Instruct</a:t>
          </a:r>
        </a:p>
        <a:p>
          <a:pPr algn="ctr"/>
          <a:endParaRPr lang="en-US" sz="1800" b="1">
            <a:solidFill>
              <a:sysClr val="windowText" lastClr="000000"/>
            </a:solidFill>
          </a:endParaRPr>
        </a:p>
        <a:p>
          <a:pPr algn="l"/>
          <a:r>
            <a:rPr lang="en-US" sz="1400" b="1">
              <a:solidFill>
                <a:sysClr val="windowText" lastClr="000000"/>
              </a:solidFill>
            </a:rPr>
            <a:t>Step 1 – Prepare The Person</a:t>
          </a:r>
        </a:p>
        <a:p>
          <a:pPr marL="171450" indent="-171450" algn="l">
            <a:buFont typeface="Arial" panose="020B0604020202020204" pitchFamily="34" charset="0"/>
            <a:buChar char="•"/>
          </a:pPr>
          <a:r>
            <a:rPr lang="en-US" sz="1200" b="0">
              <a:solidFill>
                <a:sysClr val="windowText" lastClr="000000"/>
              </a:solidFill>
            </a:rPr>
            <a:t>Put the person at ease</a:t>
          </a:r>
        </a:p>
        <a:p>
          <a:pPr marL="171450" indent="-171450" algn="l">
            <a:buFont typeface="Arial" panose="020B0604020202020204" pitchFamily="34" charset="0"/>
            <a:buChar char="•"/>
          </a:pPr>
          <a:r>
            <a:rPr lang="en-US" sz="1200" b="0">
              <a:solidFill>
                <a:sysClr val="windowText" lastClr="000000"/>
              </a:solidFill>
            </a:rPr>
            <a:t>Describe the job and find out what they already know</a:t>
          </a:r>
        </a:p>
        <a:p>
          <a:pPr marL="171450" indent="-171450" algn="l">
            <a:buFont typeface="Arial" panose="020B0604020202020204" pitchFamily="34" charset="0"/>
            <a:buChar char="•"/>
          </a:pPr>
          <a:r>
            <a:rPr lang="en-US" sz="1200" b="0">
              <a:solidFill>
                <a:sysClr val="windowText" lastClr="000000"/>
              </a:solidFill>
            </a:rPr>
            <a:t>Get the person interested in learning the job</a:t>
          </a:r>
        </a:p>
        <a:p>
          <a:pPr marL="171450" indent="-171450" algn="l">
            <a:buFont typeface="Arial" panose="020B0604020202020204" pitchFamily="34" charset="0"/>
            <a:buChar char="•"/>
          </a:pPr>
          <a:r>
            <a:rPr lang="en-US" sz="1200" b="0">
              <a:solidFill>
                <a:sysClr val="windowText" lastClr="000000"/>
              </a:solidFill>
            </a:rPr>
            <a:t>Place the person in the correct position </a:t>
          </a:r>
        </a:p>
        <a:p>
          <a:pPr algn="l"/>
          <a:endParaRPr lang="en-US" sz="1400" b="0">
            <a:solidFill>
              <a:sysClr val="windowText" lastClr="000000"/>
            </a:solidFill>
          </a:endParaRPr>
        </a:p>
        <a:p>
          <a:pPr algn="l"/>
          <a:r>
            <a:rPr lang="en-US" sz="1400" b="1">
              <a:solidFill>
                <a:sysClr val="windowText" lastClr="000000"/>
              </a:solidFill>
            </a:rPr>
            <a:t>Step 2 – Present The Operation</a:t>
          </a:r>
        </a:p>
        <a:p>
          <a:pPr marL="171450" indent="-171450" algn="l">
            <a:buFont typeface="Arial" panose="020B0604020202020204" pitchFamily="34" charset="0"/>
            <a:buChar char="•"/>
          </a:pPr>
          <a:r>
            <a:rPr lang="en-US" sz="1200" b="0">
              <a:solidFill>
                <a:sysClr val="windowText" lastClr="000000"/>
              </a:solidFill>
            </a:rPr>
            <a:t>Tell, show, and illustrate one IMPORTANT STEP at a time</a:t>
          </a:r>
        </a:p>
        <a:p>
          <a:pPr marL="171450" indent="-171450" algn="l">
            <a:buFont typeface="Arial" panose="020B0604020202020204" pitchFamily="34" charset="0"/>
            <a:buChar char="•"/>
          </a:pPr>
          <a:r>
            <a:rPr lang="en-US" sz="1200" b="0">
              <a:solidFill>
                <a:sysClr val="windowText" lastClr="000000"/>
              </a:solidFill>
            </a:rPr>
            <a:t>Stress each KEY POINT &amp; REASON</a:t>
          </a:r>
        </a:p>
        <a:p>
          <a:pPr marL="171450" indent="-171450" algn="l">
            <a:buFont typeface="Arial" panose="020B0604020202020204" pitchFamily="34" charset="0"/>
            <a:buChar char="•"/>
          </a:pPr>
          <a:r>
            <a:rPr lang="en-US" sz="1200" b="0">
              <a:solidFill>
                <a:sysClr val="windowText" lastClr="000000"/>
              </a:solidFill>
            </a:rPr>
            <a:t>Instruct clearly, completely, and patiently</a:t>
          </a:r>
        </a:p>
        <a:p>
          <a:pPr marL="171450" indent="-171450" algn="l">
            <a:buFont typeface="Arial" panose="020B0604020202020204" pitchFamily="34" charset="0"/>
            <a:buChar char="•"/>
          </a:pPr>
          <a:r>
            <a:rPr lang="en-US" sz="1200" b="0">
              <a:solidFill>
                <a:sysClr val="windowText" lastClr="000000"/>
              </a:solidFill>
            </a:rPr>
            <a:t>Do not give more information than the person can master at one time </a:t>
          </a:r>
        </a:p>
        <a:p>
          <a:pPr algn="l"/>
          <a:endParaRPr lang="en-US" sz="1400" b="0">
            <a:solidFill>
              <a:sysClr val="windowText" lastClr="000000"/>
            </a:solidFill>
          </a:endParaRPr>
        </a:p>
        <a:p>
          <a:pPr algn="l"/>
          <a:r>
            <a:rPr lang="en-US" sz="1400" b="1">
              <a:solidFill>
                <a:sysClr val="windowText" lastClr="000000"/>
              </a:solidFill>
            </a:rPr>
            <a:t>Step 3 – Try Out Performance</a:t>
          </a:r>
        </a:p>
        <a:p>
          <a:pPr marL="171450" indent="-171450" algn="l">
            <a:buFont typeface="Arial" panose="020B0604020202020204" pitchFamily="34" charset="0"/>
            <a:buChar char="•"/>
          </a:pPr>
          <a:r>
            <a:rPr lang="en-US" sz="1200" b="0">
              <a:solidFill>
                <a:sysClr val="windowText" lastClr="000000"/>
              </a:solidFill>
            </a:rPr>
            <a:t>Have the person do the job - Correct errors</a:t>
          </a:r>
        </a:p>
        <a:p>
          <a:pPr marL="171450" indent="-171450" algn="l">
            <a:buFont typeface="Arial" panose="020B0604020202020204" pitchFamily="34" charset="0"/>
            <a:buChar char="•"/>
          </a:pPr>
          <a:r>
            <a:rPr lang="en-US" sz="1200" b="0">
              <a:solidFill>
                <a:sysClr val="windowText" lastClr="000000"/>
              </a:solidFill>
            </a:rPr>
            <a:t>Have the person explain each IMPORTANT STEP, KEY POINT &amp; REASON as they do the job again</a:t>
          </a:r>
        </a:p>
        <a:p>
          <a:pPr marL="171450" indent="-171450" algn="l">
            <a:buFont typeface="Arial" panose="020B0604020202020204" pitchFamily="34" charset="0"/>
            <a:buChar char="•"/>
          </a:pPr>
          <a:r>
            <a:rPr lang="en-US" sz="1200" b="0">
              <a:solidFill>
                <a:sysClr val="windowText" lastClr="000000"/>
              </a:solidFill>
            </a:rPr>
            <a:t>Make sure the person understands</a:t>
          </a:r>
        </a:p>
        <a:p>
          <a:pPr marL="171450" indent="-171450" algn="l">
            <a:buFont typeface="Arial" panose="020B0604020202020204" pitchFamily="34" charset="0"/>
            <a:buChar char="•"/>
          </a:pPr>
          <a:r>
            <a:rPr lang="en-US" sz="1200" b="0">
              <a:solidFill>
                <a:sysClr val="windowText" lastClr="000000"/>
              </a:solidFill>
            </a:rPr>
            <a:t>Continue until YOU know THE PERSON knows;</a:t>
          </a:r>
          <a:r>
            <a:rPr lang="en-US" sz="1200" b="0" baseline="0">
              <a:solidFill>
                <a:sysClr val="windowText" lastClr="000000"/>
              </a:solidFill>
            </a:rPr>
            <a:t> whereby, the trainee can successfully complete the Job Instruction Breakdown without intervention from the trainer</a:t>
          </a:r>
          <a:endParaRPr lang="en-US" sz="1200" b="0">
            <a:solidFill>
              <a:sysClr val="windowText" lastClr="000000"/>
            </a:solidFill>
          </a:endParaRPr>
        </a:p>
        <a:p>
          <a:pPr marL="171450" indent="-171450" algn="l">
            <a:buFont typeface="Arial" panose="020B0604020202020204" pitchFamily="34" charset="0"/>
            <a:buChar char="•"/>
          </a:pPr>
          <a:endParaRPr lang="en-US" sz="1200" b="0">
            <a:solidFill>
              <a:sysClr val="windowText" lastClr="000000"/>
            </a:solidFill>
          </a:endParaRPr>
        </a:p>
        <a:p>
          <a:pPr algn="l"/>
          <a:r>
            <a:rPr lang="en-US" sz="1400" b="1">
              <a:solidFill>
                <a:sysClr val="windowText" lastClr="000000"/>
              </a:solidFill>
            </a:rPr>
            <a:t>Step 4 – Follow Up</a:t>
          </a:r>
        </a:p>
        <a:p>
          <a:pPr marL="171450" indent="-171450" algn="l">
            <a:buFont typeface="Arial" panose="020B0604020202020204" pitchFamily="34" charset="0"/>
            <a:buChar char="•"/>
          </a:pPr>
          <a:r>
            <a:rPr lang="en-US" sz="1200" b="0">
              <a:solidFill>
                <a:sysClr val="windowText" lastClr="000000"/>
              </a:solidFill>
            </a:rPr>
            <a:t>Put the person on their own</a:t>
          </a:r>
        </a:p>
        <a:p>
          <a:pPr marL="171450" indent="-171450" algn="l">
            <a:buFont typeface="Arial" panose="020B0604020202020204" pitchFamily="34" charset="0"/>
            <a:buChar char="•"/>
          </a:pPr>
          <a:r>
            <a:rPr lang="en-US" sz="1200" b="0">
              <a:solidFill>
                <a:sysClr val="windowText" lastClr="000000"/>
              </a:solidFill>
            </a:rPr>
            <a:t>Designate to whom they go for help</a:t>
          </a:r>
        </a:p>
        <a:p>
          <a:pPr marL="171450" indent="-171450" algn="l">
            <a:buFont typeface="Arial" panose="020B0604020202020204" pitchFamily="34" charset="0"/>
            <a:buChar char="•"/>
          </a:pPr>
          <a:r>
            <a:rPr lang="en-US" sz="1200" b="0">
              <a:solidFill>
                <a:sysClr val="windowText" lastClr="000000"/>
              </a:solidFill>
            </a:rPr>
            <a:t>Check frequently - Encourage questions</a:t>
          </a:r>
        </a:p>
        <a:p>
          <a:pPr marL="171450" indent="-171450" algn="l">
            <a:buFont typeface="Arial" panose="020B0604020202020204" pitchFamily="34" charset="0"/>
            <a:buChar char="•"/>
          </a:pPr>
          <a:r>
            <a:rPr lang="en-US" sz="1200" b="0">
              <a:solidFill>
                <a:sysClr val="windowText" lastClr="000000"/>
              </a:solidFill>
            </a:rPr>
            <a:t>Taper off extra coaching and close follow up </a:t>
          </a:r>
        </a:p>
        <a:p>
          <a:pPr algn="l"/>
          <a:endParaRPr lang="en-US" sz="1400" b="0">
            <a:solidFill>
              <a:sysClr val="windowText" lastClr="000000"/>
            </a:solidFill>
          </a:endParaRPr>
        </a:p>
        <a:p>
          <a:pPr algn="ctr"/>
          <a:r>
            <a:rPr lang="en-US" sz="1400" b="0">
              <a:solidFill>
                <a:srgbClr val="0070C0"/>
              </a:solidFill>
            </a:rPr>
            <a:t>If the Person Hasn’t Learned, </a:t>
          </a:r>
        </a:p>
        <a:p>
          <a:pPr algn="ctr"/>
          <a:r>
            <a:rPr lang="en-US" sz="1400" b="0">
              <a:solidFill>
                <a:srgbClr val="0070C0"/>
              </a:solidFill>
            </a:rPr>
            <a:t>the Instructor Hasn’t Taught!</a:t>
          </a:r>
        </a:p>
      </xdr:txBody>
    </xdr:sp>
    <xdr:clientData/>
  </xdr:twoCellAnchor>
  <xdr:twoCellAnchor>
    <xdr:from>
      <xdr:col>0</xdr:col>
      <xdr:colOff>142875</xdr:colOff>
      <xdr:row>44</xdr:row>
      <xdr:rowOff>28575</xdr:rowOff>
    </xdr:from>
    <xdr:to>
      <xdr:col>11</xdr:col>
      <xdr:colOff>27545</xdr:colOff>
      <xdr:row>45</xdr:row>
      <xdr:rowOff>143649</xdr:rowOff>
    </xdr:to>
    <xdr:sp macro="" textlink="">
      <xdr:nvSpPr>
        <xdr:cNvPr id="4" name="TextBox 8">
          <a:extLst>
            <a:ext uri="{FF2B5EF4-FFF2-40B4-BE49-F238E27FC236}">
              <a16:creationId xmlns:a16="http://schemas.microsoft.com/office/drawing/2014/main" id="{85C7C70F-D7EB-6ECF-7729-59104C379A1A}"/>
            </a:ext>
          </a:extLst>
        </xdr:cNvPr>
        <xdr:cNvSpPr txBox="1"/>
      </xdr:nvSpPr>
      <xdr:spPr>
        <a:xfrm>
          <a:off x="142875" y="7153275"/>
          <a:ext cx="6590270"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i="1">
              <a:latin typeface="Avenir Next LT Pro Light" panose="020B0304020202020204" pitchFamily="34" charset="0"/>
            </a:rPr>
            <a:t>Reference: </a:t>
          </a:r>
          <a:r>
            <a:rPr lang="en-US" sz="1200" b="0" i="1">
              <a:solidFill>
                <a:srgbClr val="000000"/>
              </a:solidFill>
              <a:effectLst/>
              <a:latin typeface="Avenir Next LT Pro Light" panose="020B0304020202020204" pitchFamily="34" charset="0"/>
            </a:rPr>
            <a:t>TWI Institute https://www.twi-institute.com/twi-training/</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54308</xdr:colOff>
      <xdr:row>1</xdr:row>
      <xdr:rowOff>43693</xdr:rowOff>
    </xdr:from>
    <xdr:to>
      <xdr:col>2</xdr:col>
      <xdr:colOff>141970</xdr:colOff>
      <xdr:row>1</xdr:row>
      <xdr:rowOff>431247</xdr:rowOff>
    </xdr:to>
    <xdr:pic>
      <xdr:nvPicPr>
        <xdr:cNvPr id="2" name="Picture 1">
          <a:extLst>
            <a:ext uri="{FF2B5EF4-FFF2-40B4-BE49-F238E27FC236}">
              <a16:creationId xmlns:a16="http://schemas.microsoft.com/office/drawing/2014/main" id="{7C6CAB41-1CAC-4897-99D2-0CBBAA77DC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28000" y="211781"/>
          <a:ext cx="737603" cy="38755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46836</xdr:colOff>
      <xdr:row>1</xdr:row>
      <xdr:rowOff>44284</xdr:rowOff>
    </xdr:from>
    <xdr:to>
      <xdr:col>2</xdr:col>
      <xdr:colOff>159620</xdr:colOff>
      <xdr:row>1</xdr:row>
      <xdr:rowOff>445038</xdr:rowOff>
    </xdr:to>
    <xdr:pic>
      <xdr:nvPicPr>
        <xdr:cNvPr id="2" name="Picture 1">
          <a:extLst>
            <a:ext uri="{FF2B5EF4-FFF2-40B4-BE49-F238E27FC236}">
              <a16:creationId xmlns:a16="http://schemas.microsoft.com/office/drawing/2014/main" id="{E78DEB50-4415-44D3-834E-A81E3A4229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20528" y="212372"/>
          <a:ext cx="762725" cy="40075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235422</xdr:colOff>
      <xdr:row>1</xdr:row>
      <xdr:rowOff>184613</xdr:rowOff>
    </xdr:from>
    <xdr:to>
      <xdr:col>1</xdr:col>
      <xdr:colOff>1209991</xdr:colOff>
      <xdr:row>1</xdr:row>
      <xdr:rowOff>696675</xdr:rowOff>
    </xdr:to>
    <xdr:pic>
      <xdr:nvPicPr>
        <xdr:cNvPr id="2" name="Picture 1">
          <a:extLst>
            <a:ext uri="{FF2B5EF4-FFF2-40B4-BE49-F238E27FC236}">
              <a16:creationId xmlns:a16="http://schemas.microsoft.com/office/drawing/2014/main" id="{E52583FE-6AF8-49D8-AB3D-5ADCF5BB4A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76349" y="419937"/>
          <a:ext cx="974569" cy="512062"/>
        </a:xfrm>
        <a:prstGeom prst="rect">
          <a:avLst/>
        </a:prstGeom>
      </xdr:spPr>
    </xdr:pic>
    <xdr:clientData/>
  </xdr:twoCellAnchor>
  <xdr:twoCellAnchor editAs="oneCell">
    <xdr:from>
      <xdr:col>4</xdr:col>
      <xdr:colOff>105708</xdr:colOff>
      <xdr:row>1</xdr:row>
      <xdr:rowOff>33197</xdr:rowOff>
    </xdr:from>
    <xdr:to>
      <xdr:col>17</xdr:col>
      <xdr:colOff>278018</xdr:colOff>
      <xdr:row>8</xdr:row>
      <xdr:rowOff>445481</xdr:rowOff>
    </xdr:to>
    <xdr:pic>
      <xdr:nvPicPr>
        <xdr:cNvPr id="4" name="Picture 3">
          <a:extLst>
            <a:ext uri="{FF2B5EF4-FFF2-40B4-BE49-F238E27FC236}">
              <a16:creationId xmlns:a16="http://schemas.microsoft.com/office/drawing/2014/main" id="{06AE0095-D83A-4323-882E-F380D62212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1675408" y="268147"/>
          <a:ext cx="8097110" cy="522577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190500</xdr:colOff>
      <xdr:row>2</xdr:row>
      <xdr:rowOff>245941</xdr:rowOff>
    </xdr:from>
    <xdr:to>
      <xdr:col>3</xdr:col>
      <xdr:colOff>6323134</xdr:colOff>
      <xdr:row>2</xdr:row>
      <xdr:rowOff>1084385</xdr:rowOff>
    </xdr:to>
    <xdr:sp macro="" textlink="">
      <xdr:nvSpPr>
        <xdr:cNvPr id="2" name="Rectangle: Rounded Corners 1">
          <a:extLst>
            <a:ext uri="{FF2B5EF4-FFF2-40B4-BE49-F238E27FC236}">
              <a16:creationId xmlns:a16="http://schemas.microsoft.com/office/drawing/2014/main" id="{979B7069-4B30-4ECD-B8C1-97676298CE28}"/>
            </a:ext>
          </a:extLst>
        </xdr:cNvPr>
        <xdr:cNvSpPr/>
      </xdr:nvSpPr>
      <xdr:spPr>
        <a:xfrm>
          <a:off x="428625" y="2112841"/>
          <a:ext cx="10409359" cy="83844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50">
              <a:solidFill>
                <a:sysClr val="windowText" lastClr="000000"/>
              </a:solidFill>
            </a:rPr>
            <a:t>The problem today was that...</a:t>
          </a:r>
        </a:p>
      </xdr:txBody>
    </xdr:sp>
    <xdr:clientData/>
  </xdr:twoCellAnchor>
  <xdr:twoCellAnchor editAs="oneCell">
    <xdr:from>
      <xdr:col>1</xdr:col>
      <xdr:colOff>234357</xdr:colOff>
      <xdr:row>1</xdr:row>
      <xdr:rowOff>587548</xdr:rowOff>
    </xdr:from>
    <xdr:to>
      <xdr:col>1</xdr:col>
      <xdr:colOff>1217407</xdr:colOff>
      <xdr:row>1</xdr:row>
      <xdr:rowOff>1104066</xdr:rowOff>
    </xdr:to>
    <xdr:pic>
      <xdr:nvPicPr>
        <xdr:cNvPr id="3" name="Picture 2">
          <a:extLst>
            <a:ext uri="{FF2B5EF4-FFF2-40B4-BE49-F238E27FC236}">
              <a16:creationId xmlns:a16="http://schemas.microsoft.com/office/drawing/2014/main" id="{327CE68C-6127-4300-8EFB-9BAC35D3AF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72483" y="818869"/>
          <a:ext cx="983050" cy="516518"/>
        </a:xfrm>
        <a:prstGeom prst="rect">
          <a:avLst/>
        </a:prstGeom>
      </xdr:spPr>
    </xdr:pic>
    <xdr:clientData/>
  </xdr:twoCellAnchor>
  <xdr:twoCellAnchor>
    <xdr:from>
      <xdr:col>1</xdr:col>
      <xdr:colOff>190500</xdr:colOff>
      <xdr:row>3</xdr:row>
      <xdr:rowOff>245941</xdr:rowOff>
    </xdr:from>
    <xdr:to>
      <xdr:col>3</xdr:col>
      <xdr:colOff>6323134</xdr:colOff>
      <xdr:row>3</xdr:row>
      <xdr:rowOff>1084385</xdr:rowOff>
    </xdr:to>
    <xdr:sp macro="" textlink="">
      <xdr:nvSpPr>
        <xdr:cNvPr id="4" name="Rectangle: Rounded Corners 3">
          <a:extLst>
            <a:ext uri="{FF2B5EF4-FFF2-40B4-BE49-F238E27FC236}">
              <a16:creationId xmlns:a16="http://schemas.microsoft.com/office/drawing/2014/main" id="{3311C262-FD91-4D03-82A4-52D164C6F094}"/>
            </a:ext>
          </a:extLst>
        </xdr:cNvPr>
        <xdr:cNvSpPr/>
      </xdr:nvSpPr>
      <xdr:spPr>
        <a:xfrm>
          <a:off x="428625" y="3255841"/>
          <a:ext cx="10409359" cy="83844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xdr:txBody>
    </xdr:sp>
    <xdr:clientData/>
  </xdr:twoCellAnchor>
  <xdr:twoCellAnchor>
    <xdr:from>
      <xdr:col>1</xdr:col>
      <xdr:colOff>190501</xdr:colOff>
      <xdr:row>5</xdr:row>
      <xdr:rowOff>245941</xdr:rowOff>
    </xdr:from>
    <xdr:to>
      <xdr:col>4</xdr:col>
      <xdr:colOff>1223597</xdr:colOff>
      <xdr:row>5</xdr:row>
      <xdr:rowOff>1084385</xdr:rowOff>
    </xdr:to>
    <xdr:sp macro="" textlink="">
      <xdr:nvSpPr>
        <xdr:cNvPr id="5" name="Rectangle: Rounded Corners 4">
          <a:extLst>
            <a:ext uri="{FF2B5EF4-FFF2-40B4-BE49-F238E27FC236}">
              <a16:creationId xmlns:a16="http://schemas.microsoft.com/office/drawing/2014/main" id="{B3D3C538-FE40-4ED0-9538-990622D79747}"/>
            </a:ext>
          </a:extLst>
        </xdr:cNvPr>
        <xdr:cNvSpPr/>
      </xdr:nvSpPr>
      <xdr:spPr>
        <a:xfrm>
          <a:off x="428626" y="5541841"/>
          <a:ext cx="11637596" cy="83844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xdr:txBody>
    </xdr:sp>
    <xdr:clientData/>
  </xdr:twoCellAnchor>
  <xdr:twoCellAnchor>
    <xdr:from>
      <xdr:col>1</xdr:col>
      <xdr:colOff>190500</xdr:colOff>
      <xdr:row>4</xdr:row>
      <xdr:rowOff>245941</xdr:rowOff>
    </xdr:from>
    <xdr:to>
      <xdr:col>3</xdr:col>
      <xdr:colOff>6323134</xdr:colOff>
      <xdr:row>4</xdr:row>
      <xdr:rowOff>1084385</xdr:rowOff>
    </xdr:to>
    <xdr:sp macro="" textlink="">
      <xdr:nvSpPr>
        <xdr:cNvPr id="6" name="Rectangle: Rounded Corners 5">
          <a:extLst>
            <a:ext uri="{FF2B5EF4-FFF2-40B4-BE49-F238E27FC236}">
              <a16:creationId xmlns:a16="http://schemas.microsoft.com/office/drawing/2014/main" id="{4D5BE4CA-DBF5-4DE7-B4A8-E40FF4A1AAB3}"/>
            </a:ext>
          </a:extLst>
        </xdr:cNvPr>
        <xdr:cNvSpPr/>
      </xdr:nvSpPr>
      <xdr:spPr>
        <a:xfrm>
          <a:off x="428625" y="4398841"/>
          <a:ext cx="10409359" cy="83844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xdr:txBody>
    </xdr:sp>
    <xdr:clientData/>
  </xdr:twoCellAnchor>
  <xdr:twoCellAnchor>
    <xdr:from>
      <xdr:col>4</xdr:col>
      <xdr:colOff>160703</xdr:colOff>
      <xdr:row>2</xdr:row>
      <xdr:rowOff>254979</xdr:rowOff>
    </xdr:from>
    <xdr:to>
      <xdr:col>4</xdr:col>
      <xdr:colOff>1238250</xdr:colOff>
      <xdr:row>2</xdr:row>
      <xdr:rowOff>542193</xdr:rowOff>
    </xdr:to>
    <xdr:sp macro="" textlink="">
      <xdr:nvSpPr>
        <xdr:cNvPr id="7" name="Rectangle: Rounded Corners 6">
          <a:extLst>
            <a:ext uri="{FF2B5EF4-FFF2-40B4-BE49-F238E27FC236}">
              <a16:creationId xmlns:a16="http://schemas.microsoft.com/office/drawing/2014/main" id="{F1456DBF-8A85-48FF-8BC6-50C39CE41BD8}"/>
            </a:ext>
          </a:extLst>
        </xdr:cNvPr>
        <xdr:cNvSpPr/>
      </xdr:nvSpPr>
      <xdr:spPr>
        <a:xfrm>
          <a:off x="11003328" y="2125054"/>
          <a:ext cx="1074372" cy="28721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4</xdr:col>
      <xdr:colOff>163878</xdr:colOff>
      <xdr:row>3</xdr:row>
      <xdr:rowOff>258153</xdr:rowOff>
    </xdr:from>
    <xdr:to>
      <xdr:col>4</xdr:col>
      <xdr:colOff>1238250</xdr:colOff>
      <xdr:row>3</xdr:row>
      <xdr:rowOff>1093422</xdr:rowOff>
    </xdr:to>
    <xdr:sp macro="" textlink="">
      <xdr:nvSpPr>
        <xdr:cNvPr id="8" name="Rectangle: Rounded Corners 7">
          <a:extLst>
            <a:ext uri="{FF2B5EF4-FFF2-40B4-BE49-F238E27FC236}">
              <a16:creationId xmlns:a16="http://schemas.microsoft.com/office/drawing/2014/main" id="{DAA36678-596D-4C01-BB4D-5994461F8997}"/>
            </a:ext>
          </a:extLst>
        </xdr:cNvPr>
        <xdr:cNvSpPr/>
      </xdr:nvSpPr>
      <xdr:spPr>
        <a:xfrm>
          <a:off x="11000153" y="3264878"/>
          <a:ext cx="1077547" cy="841619"/>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4</xdr:col>
      <xdr:colOff>163878</xdr:colOff>
      <xdr:row>4</xdr:row>
      <xdr:rowOff>258153</xdr:rowOff>
    </xdr:from>
    <xdr:to>
      <xdr:col>4</xdr:col>
      <xdr:colOff>1238250</xdr:colOff>
      <xdr:row>4</xdr:row>
      <xdr:rowOff>1093422</xdr:rowOff>
    </xdr:to>
    <xdr:sp macro="" textlink="">
      <xdr:nvSpPr>
        <xdr:cNvPr id="9" name="Rectangle: Rounded Corners 8">
          <a:extLst>
            <a:ext uri="{FF2B5EF4-FFF2-40B4-BE49-F238E27FC236}">
              <a16:creationId xmlns:a16="http://schemas.microsoft.com/office/drawing/2014/main" id="{82AA2693-EF1C-450B-930A-87521ACE9361}"/>
            </a:ext>
          </a:extLst>
        </xdr:cNvPr>
        <xdr:cNvSpPr/>
      </xdr:nvSpPr>
      <xdr:spPr>
        <a:xfrm>
          <a:off x="11000153" y="4407878"/>
          <a:ext cx="1077547" cy="841619"/>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xdr:col>
      <xdr:colOff>190499</xdr:colOff>
      <xdr:row>6</xdr:row>
      <xdr:rowOff>245941</xdr:rowOff>
    </xdr:from>
    <xdr:to>
      <xdr:col>2</xdr:col>
      <xdr:colOff>1077892</xdr:colOff>
      <xdr:row>6</xdr:row>
      <xdr:rowOff>1043608</xdr:rowOff>
    </xdr:to>
    <xdr:sp macro="" textlink="">
      <xdr:nvSpPr>
        <xdr:cNvPr id="10" name="Rectangle: Rounded Corners 9">
          <a:extLst>
            <a:ext uri="{FF2B5EF4-FFF2-40B4-BE49-F238E27FC236}">
              <a16:creationId xmlns:a16="http://schemas.microsoft.com/office/drawing/2014/main" id="{19D9E497-8D73-4239-B17F-7264D5524ED9}"/>
            </a:ext>
          </a:extLst>
        </xdr:cNvPr>
        <xdr:cNvSpPr/>
      </xdr:nvSpPr>
      <xdr:spPr>
        <a:xfrm>
          <a:off x="428624" y="6684841"/>
          <a:ext cx="5465743" cy="794492"/>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xdr:txBody>
    </xdr:sp>
    <xdr:clientData/>
  </xdr:twoCellAnchor>
  <xdr:twoCellAnchor>
    <xdr:from>
      <xdr:col>3</xdr:col>
      <xdr:colOff>190500</xdr:colOff>
      <xdr:row>6</xdr:row>
      <xdr:rowOff>245941</xdr:rowOff>
    </xdr:from>
    <xdr:to>
      <xdr:col>4</xdr:col>
      <xdr:colOff>1069731</xdr:colOff>
      <xdr:row>6</xdr:row>
      <xdr:rowOff>1043608</xdr:rowOff>
    </xdr:to>
    <xdr:sp macro="" textlink="">
      <xdr:nvSpPr>
        <xdr:cNvPr id="11" name="Rectangle: Rounded Corners 10">
          <a:extLst>
            <a:ext uri="{FF2B5EF4-FFF2-40B4-BE49-F238E27FC236}">
              <a16:creationId xmlns:a16="http://schemas.microsoft.com/office/drawing/2014/main" id="{83754F9F-CEB9-4967-89D9-E83EA02C5474}"/>
            </a:ext>
          </a:extLst>
        </xdr:cNvPr>
        <xdr:cNvSpPr/>
      </xdr:nvSpPr>
      <xdr:spPr>
        <a:xfrm>
          <a:off x="6448425" y="6684841"/>
          <a:ext cx="5460756" cy="794492"/>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xdr:txBody>
    </xdr:sp>
    <xdr:clientData/>
  </xdr:twoCellAnchor>
  <xdr:twoCellAnchor>
    <xdr:from>
      <xdr:col>1</xdr:col>
      <xdr:colOff>190499</xdr:colOff>
      <xdr:row>7</xdr:row>
      <xdr:rowOff>245941</xdr:rowOff>
    </xdr:from>
    <xdr:to>
      <xdr:col>2</xdr:col>
      <xdr:colOff>1077892</xdr:colOff>
      <xdr:row>7</xdr:row>
      <xdr:rowOff>1043608</xdr:rowOff>
    </xdr:to>
    <xdr:sp macro="" textlink="">
      <xdr:nvSpPr>
        <xdr:cNvPr id="12" name="Rectangle: Rounded Corners 11">
          <a:extLst>
            <a:ext uri="{FF2B5EF4-FFF2-40B4-BE49-F238E27FC236}">
              <a16:creationId xmlns:a16="http://schemas.microsoft.com/office/drawing/2014/main" id="{E4B3CF6A-0999-4EA6-B2A0-FAA285EA5525}"/>
            </a:ext>
          </a:extLst>
        </xdr:cNvPr>
        <xdr:cNvSpPr/>
      </xdr:nvSpPr>
      <xdr:spPr>
        <a:xfrm>
          <a:off x="428624" y="7827841"/>
          <a:ext cx="5465743" cy="794492"/>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xdr:txBody>
    </xdr:sp>
    <xdr:clientData/>
  </xdr:twoCellAnchor>
  <xdr:twoCellAnchor>
    <xdr:from>
      <xdr:col>3</xdr:col>
      <xdr:colOff>190500</xdr:colOff>
      <xdr:row>7</xdr:row>
      <xdr:rowOff>245941</xdr:rowOff>
    </xdr:from>
    <xdr:to>
      <xdr:col>4</xdr:col>
      <xdr:colOff>1069731</xdr:colOff>
      <xdr:row>7</xdr:row>
      <xdr:rowOff>1043608</xdr:rowOff>
    </xdr:to>
    <xdr:sp macro="" textlink="">
      <xdr:nvSpPr>
        <xdr:cNvPr id="13" name="Rectangle: Rounded Corners 12">
          <a:extLst>
            <a:ext uri="{FF2B5EF4-FFF2-40B4-BE49-F238E27FC236}">
              <a16:creationId xmlns:a16="http://schemas.microsoft.com/office/drawing/2014/main" id="{E4777FC5-A1D8-443E-998F-F72F79D95462}"/>
            </a:ext>
          </a:extLst>
        </xdr:cNvPr>
        <xdr:cNvSpPr/>
      </xdr:nvSpPr>
      <xdr:spPr>
        <a:xfrm>
          <a:off x="6448425" y="7827841"/>
          <a:ext cx="5460756" cy="794492"/>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xdr:txBody>
    </xdr:sp>
    <xdr:clientData/>
  </xdr:twoCellAnchor>
  <xdr:twoCellAnchor>
    <xdr:from>
      <xdr:col>1</xdr:col>
      <xdr:colOff>190499</xdr:colOff>
      <xdr:row>10</xdr:row>
      <xdr:rowOff>245941</xdr:rowOff>
    </xdr:from>
    <xdr:to>
      <xdr:col>2</xdr:col>
      <xdr:colOff>1077892</xdr:colOff>
      <xdr:row>10</xdr:row>
      <xdr:rowOff>1043608</xdr:rowOff>
    </xdr:to>
    <xdr:sp macro="" textlink="">
      <xdr:nvSpPr>
        <xdr:cNvPr id="14" name="Rectangle: Rounded Corners 13">
          <a:extLst>
            <a:ext uri="{FF2B5EF4-FFF2-40B4-BE49-F238E27FC236}">
              <a16:creationId xmlns:a16="http://schemas.microsoft.com/office/drawing/2014/main" id="{972D7098-1EDE-4DF2-B537-84E2218DC4B5}"/>
            </a:ext>
          </a:extLst>
        </xdr:cNvPr>
        <xdr:cNvSpPr/>
      </xdr:nvSpPr>
      <xdr:spPr>
        <a:xfrm>
          <a:off x="428624" y="11256841"/>
          <a:ext cx="5465743" cy="794492"/>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xdr:txBody>
    </xdr:sp>
    <xdr:clientData/>
  </xdr:twoCellAnchor>
  <xdr:twoCellAnchor>
    <xdr:from>
      <xdr:col>3</xdr:col>
      <xdr:colOff>190500</xdr:colOff>
      <xdr:row>10</xdr:row>
      <xdr:rowOff>245941</xdr:rowOff>
    </xdr:from>
    <xdr:to>
      <xdr:col>4</xdr:col>
      <xdr:colOff>1069731</xdr:colOff>
      <xdr:row>10</xdr:row>
      <xdr:rowOff>1043608</xdr:rowOff>
    </xdr:to>
    <xdr:sp macro="" textlink="">
      <xdr:nvSpPr>
        <xdr:cNvPr id="15" name="Rectangle: Rounded Corners 14">
          <a:extLst>
            <a:ext uri="{FF2B5EF4-FFF2-40B4-BE49-F238E27FC236}">
              <a16:creationId xmlns:a16="http://schemas.microsoft.com/office/drawing/2014/main" id="{89D3B1EB-4159-4286-B310-77C788D40542}"/>
            </a:ext>
          </a:extLst>
        </xdr:cNvPr>
        <xdr:cNvSpPr/>
      </xdr:nvSpPr>
      <xdr:spPr>
        <a:xfrm>
          <a:off x="6448425" y="11256841"/>
          <a:ext cx="5460756" cy="794492"/>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xdr:txBody>
    </xdr:sp>
    <xdr:clientData/>
  </xdr:twoCellAnchor>
  <xdr:twoCellAnchor>
    <xdr:from>
      <xdr:col>2</xdr:col>
      <xdr:colOff>1076080</xdr:colOff>
      <xdr:row>6</xdr:row>
      <xdr:rowOff>388326</xdr:rowOff>
    </xdr:from>
    <xdr:to>
      <xdr:col>2</xdr:col>
      <xdr:colOff>1340827</xdr:colOff>
      <xdr:row>7</xdr:row>
      <xdr:rowOff>384174</xdr:rowOff>
    </xdr:to>
    <xdr:sp macro="" textlink="">
      <xdr:nvSpPr>
        <xdr:cNvPr id="16" name="Arrow: Curved Left 15">
          <a:extLst>
            <a:ext uri="{FF2B5EF4-FFF2-40B4-BE49-F238E27FC236}">
              <a16:creationId xmlns:a16="http://schemas.microsoft.com/office/drawing/2014/main" id="{2E4E8D68-3A5D-4127-A7B0-083781D6D1C7}"/>
            </a:ext>
          </a:extLst>
        </xdr:cNvPr>
        <xdr:cNvSpPr/>
      </xdr:nvSpPr>
      <xdr:spPr>
        <a:xfrm flipV="1">
          <a:off x="5898905" y="6830401"/>
          <a:ext cx="264747" cy="1135673"/>
        </a:xfrm>
        <a:prstGeom prst="curvedLeftArrow">
          <a:avLst>
            <a:gd name="adj1" fmla="val 27668"/>
            <a:gd name="adj2" fmla="val 64247"/>
            <a:gd name="adj3" fmla="val 37548"/>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4</xdr:col>
      <xdr:colOff>1107586</xdr:colOff>
      <xdr:row>6</xdr:row>
      <xdr:rowOff>401969</xdr:rowOff>
    </xdr:from>
    <xdr:to>
      <xdr:col>4</xdr:col>
      <xdr:colOff>1372333</xdr:colOff>
      <xdr:row>7</xdr:row>
      <xdr:rowOff>391467</xdr:rowOff>
    </xdr:to>
    <xdr:sp macro="" textlink="">
      <xdr:nvSpPr>
        <xdr:cNvPr id="17" name="Arrow: Curved Left 16">
          <a:extLst>
            <a:ext uri="{FF2B5EF4-FFF2-40B4-BE49-F238E27FC236}">
              <a16:creationId xmlns:a16="http://schemas.microsoft.com/office/drawing/2014/main" id="{2E74B7BF-DFA2-4E08-AD2F-A2F9C557DB2C}"/>
            </a:ext>
          </a:extLst>
        </xdr:cNvPr>
        <xdr:cNvSpPr/>
      </xdr:nvSpPr>
      <xdr:spPr>
        <a:xfrm flipV="1">
          <a:off x="11947036" y="6840869"/>
          <a:ext cx="264747" cy="1129323"/>
        </a:xfrm>
        <a:prstGeom prst="curvedLeftArrow">
          <a:avLst>
            <a:gd name="adj1" fmla="val 27668"/>
            <a:gd name="adj2" fmla="val 64247"/>
            <a:gd name="adj3" fmla="val 37548"/>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xdr:col>
      <xdr:colOff>190499</xdr:colOff>
      <xdr:row>9</xdr:row>
      <xdr:rowOff>245941</xdr:rowOff>
    </xdr:from>
    <xdr:to>
      <xdr:col>2</xdr:col>
      <xdr:colOff>1077892</xdr:colOff>
      <xdr:row>9</xdr:row>
      <xdr:rowOff>1043608</xdr:rowOff>
    </xdr:to>
    <xdr:sp macro="" textlink="">
      <xdr:nvSpPr>
        <xdr:cNvPr id="18" name="Rectangle: Rounded Corners 17">
          <a:extLst>
            <a:ext uri="{FF2B5EF4-FFF2-40B4-BE49-F238E27FC236}">
              <a16:creationId xmlns:a16="http://schemas.microsoft.com/office/drawing/2014/main" id="{6F1FF49C-6AFC-4471-B9C2-7FC318114BB4}"/>
            </a:ext>
          </a:extLst>
        </xdr:cNvPr>
        <xdr:cNvSpPr/>
      </xdr:nvSpPr>
      <xdr:spPr>
        <a:xfrm>
          <a:off x="428624" y="10113841"/>
          <a:ext cx="5465743" cy="794492"/>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xdr:txBody>
    </xdr:sp>
    <xdr:clientData/>
  </xdr:twoCellAnchor>
  <xdr:twoCellAnchor>
    <xdr:from>
      <xdr:col>3</xdr:col>
      <xdr:colOff>190500</xdr:colOff>
      <xdr:row>9</xdr:row>
      <xdr:rowOff>245941</xdr:rowOff>
    </xdr:from>
    <xdr:to>
      <xdr:col>4</xdr:col>
      <xdr:colOff>1069731</xdr:colOff>
      <xdr:row>9</xdr:row>
      <xdr:rowOff>1043608</xdr:rowOff>
    </xdr:to>
    <xdr:sp macro="" textlink="">
      <xdr:nvSpPr>
        <xdr:cNvPr id="19" name="Rectangle: Rounded Corners 18">
          <a:extLst>
            <a:ext uri="{FF2B5EF4-FFF2-40B4-BE49-F238E27FC236}">
              <a16:creationId xmlns:a16="http://schemas.microsoft.com/office/drawing/2014/main" id="{AE48B31F-5828-4AB5-A205-D221E316A553}"/>
            </a:ext>
          </a:extLst>
        </xdr:cNvPr>
        <xdr:cNvSpPr/>
      </xdr:nvSpPr>
      <xdr:spPr>
        <a:xfrm>
          <a:off x="6448425" y="10113841"/>
          <a:ext cx="5460756" cy="794492"/>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xdr:txBody>
    </xdr:sp>
    <xdr:clientData/>
  </xdr:twoCellAnchor>
  <xdr:twoCellAnchor>
    <xdr:from>
      <xdr:col>1</xdr:col>
      <xdr:colOff>190499</xdr:colOff>
      <xdr:row>8</xdr:row>
      <xdr:rowOff>245941</xdr:rowOff>
    </xdr:from>
    <xdr:to>
      <xdr:col>2</xdr:col>
      <xdr:colOff>1077892</xdr:colOff>
      <xdr:row>8</xdr:row>
      <xdr:rowOff>1043608</xdr:rowOff>
    </xdr:to>
    <xdr:sp macro="" textlink="">
      <xdr:nvSpPr>
        <xdr:cNvPr id="20" name="Rectangle: Rounded Corners 19">
          <a:extLst>
            <a:ext uri="{FF2B5EF4-FFF2-40B4-BE49-F238E27FC236}">
              <a16:creationId xmlns:a16="http://schemas.microsoft.com/office/drawing/2014/main" id="{AAA33EC5-469F-4049-A061-ACF5CF99EC91}"/>
            </a:ext>
          </a:extLst>
        </xdr:cNvPr>
        <xdr:cNvSpPr/>
      </xdr:nvSpPr>
      <xdr:spPr>
        <a:xfrm>
          <a:off x="428624" y="8970841"/>
          <a:ext cx="5465743" cy="794492"/>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xdr:txBody>
    </xdr:sp>
    <xdr:clientData/>
  </xdr:twoCellAnchor>
  <xdr:twoCellAnchor>
    <xdr:from>
      <xdr:col>3</xdr:col>
      <xdr:colOff>190500</xdr:colOff>
      <xdr:row>8</xdr:row>
      <xdr:rowOff>245941</xdr:rowOff>
    </xdr:from>
    <xdr:to>
      <xdr:col>4</xdr:col>
      <xdr:colOff>1069731</xdr:colOff>
      <xdr:row>8</xdr:row>
      <xdr:rowOff>1043608</xdr:rowOff>
    </xdr:to>
    <xdr:sp macro="" textlink="">
      <xdr:nvSpPr>
        <xdr:cNvPr id="21" name="Rectangle: Rounded Corners 20">
          <a:extLst>
            <a:ext uri="{FF2B5EF4-FFF2-40B4-BE49-F238E27FC236}">
              <a16:creationId xmlns:a16="http://schemas.microsoft.com/office/drawing/2014/main" id="{8A4FC7F7-E638-4C86-A0AF-EEEF4FB4B384}"/>
            </a:ext>
          </a:extLst>
        </xdr:cNvPr>
        <xdr:cNvSpPr/>
      </xdr:nvSpPr>
      <xdr:spPr>
        <a:xfrm>
          <a:off x="6448425" y="8970841"/>
          <a:ext cx="5460756" cy="794492"/>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xdr:txBody>
    </xdr:sp>
    <xdr:clientData/>
  </xdr:twoCellAnchor>
  <xdr:twoCellAnchor>
    <xdr:from>
      <xdr:col>2</xdr:col>
      <xdr:colOff>1076091</xdr:colOff>
      <xdr:row>7</xdr:row>
      <xdr:rowOff>392160</xdr:rowOff>
    </xdr:from>
    <xdr:to>
      <xdr:col>2</xdr:col>
      <xdr:colOff>1340838</xdr:colOff>
      <xdr:row>8</xdr:row>
      <xdr:rowOff>391182</xdr:rowOff>
    </xdr:to>
    <xdr:sp macro="" textlink="">
      <xdr:nvSpPr>
        <xdr:cNvPr id="22" name="Arrow: Curved Left 21">
          <a:extLst>
            <a:ext uri="{FF2B5EF4-FFF2-40B4-BE49-F238E27FC236}">
              <a16:creationId xmlns:a16="http://schemas.microsoft.com/office/drawing/2014/main" id="{323F6BA2-D95A-4665-9895-696106774FFA}"/>
            </a:ext>
          </a:extLst>
        </xdr:cNvPr>
        <xdr:cNvSpPr/>
      </xdr:nvSpPr>
      <xdr:spPr>
        <a:xfrm flipV="1">
          <a:off x="5898916" y="7970885"/>
          <a:ext cx="264747" cy="1142022"/>
        </a:xfrm>
        <a:prstGeom prst="curvedLeftArrow">
          <a:avLst>
            <a:gd name="adj1" fmla="val 27668"/>
            <a:gd name="adj2" fmla="val 64247"/>
            <a:gd name="adj3" fmla="val 37548"/>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4</xdr:col>
      <xdr:colOff>1107597</xdr:colOff>
      <xdr:row>7</xdr:row>
      <xdr:rowOff>408978</xdr:rowOff>
    </xdr:from>
    <xdr:to>
      <xdr:col>4</xdr:col>
      <xdr:colOff>1372344</xdr:colOff>
      <xdr:row>8</xdr:row>
      <xdr:rowOff>388950</xdr:rowOff>
    </xdr:to>
    <xdr:sp macro="" textlink="">
      <xdr:nvSpPr>
        <xdr:cNvPr id="23" name="Arrow: Curved Left 22">
          <a:extLst>
            <a:ext uri="{FF2B5EF4-FFF2-40B4-BE49-F238E27FC236}">
              <a16:creationId xmlns:a16="http://schemas.microsoft.com/office/drawing/2014/main" id="{8A8FF5FC-03FA-4650-8E30-F6FB836B5D18}"/>
            </a:ext>
          </a:extLst>
        </xdr:cNvPr>
        <xdr:cNvSpPr/>
      </xdr:nvSpPr>
      <xdr:spPr>
        <a:xfrm flipV="1">
          <a:off x="11947047" y="7994053"/>
          <a:ext cx="264747" cy="1122972"/>
        </a:xfrm>
        <a:prstGeom prst="curvedLeftArrow">
          <a:avLst>
            <a:gd name="adj1" fmla="val 27668"/>
            <a:gd name="adj2" fmla="val 64247"/>
            <a:gd name="adj3" fmla="val 37548"/>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xdr:col>
      <xdr:colOff>1079266</xdr:colOff>
      <xdr:row>8</xdr:row>
      <xdr:rowOff>383877</xdr:rowOff>
    </xdr:from>
    <xdr:to>
      <xdr:col>2</xdr:col>
      <xdr:colOff>1344013</xdr:colOff>
      <xdr:row>9</xdr:row>
      <xdr:rowOff>382899</xdr:rowOff>
    </xdr:to>
    <xdr:sp macro="" textlink="">
      <xdr:nvSpPr>
        <xdr:cNvPr id="24" name="Arrow: Curved Left 23">
          <a:extLst>
            <a:ext uri="{FF2B5EF4-FFF2-40B4-BE49-F238E27FC236}">
              <a16:creationId xmlns:a16="http://schemas.microsoft.com/office/drawing/2014/main" id="{DFE2C7E6-7DB3-4B4E-BE3B-CC3AE548DC56}"/>
            </a:ext>
          </a:extLst>
        </xdr:cNvPr>
        <xdr:cNvSpPr/>
      </xdr:nvSpPr>
      <xdr:spPr>
        <a:xfrm flipV="1">
          <a:off x="5895741" y="9108777"/>
          <a:ext cx="264747" cy="1142022"/>
        </a:xfrm>
        <a:prstGeom prst="curvedLeftArrow">
          <a:avLst>
            <a:gd name="adj1" fmla="val 27668"/>
            <a:gd name="adj2" fmla="val 64247"/>
            <a:gd name="adj3" fmla="val 37548"/>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4</xdr:col>
      <xdr:colOff>1104422</xdr:colOff>
      <xdr:row>8</xdr:row>
      <xdr:rowOff>400695</xdr:rowOff>
    </xdr:from>
    <xdr:to>
      <xdr:col>4</xdr:col>
      <xdr:colOff>1369169</xdr:colOff>
      <xdr:row>9</xdr:row>
      <xdr:rowOff>380667</xdr:rowOff>
    </xdr:to>
    <xdr:sp macro="" textlink="">
      <xdr:nvSpPr>
        <xdr:cNvPr id="25" name="Arrow: Curved Left 24">
          <a:extLst>
            <a:ext uri="{FF2B5EF4-FFF2-40B4-BE49-F238E27FC236}">
              <a16:creationId xmlns:a16="http://schemas.microsoft.com/office/drawing/2014/main" id="{931BCD96-E978-46F9-90C2-2A90194274C7}"/>
            </a:ext>
          </a:extLst>
        </xdr:cNvPr>
        <xdr:cNvSpPr/>
      </xdr:nvSpPr>
      <xdr:spPr>
        <a:xfrm flipV="1">
          <a:off x="11943872" y="9125595"/>
          <a:ext cx="264747" cy="1122972"/>
        </a:xfrm>
        <a:prstGeom prst="curvedLeftArrow">
          <a:avLst>
            <a:gd name="adj1" fmla="val 27668"/>
            <a:gd name="adj2" fmla="val 64247"/>
            <a:gd name="adj3" fmla="val 37548"/>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xdr:col>
      <xdr:colOff>1079277</xdr:colOff>
      <xdr:row>9</xdr:row>
      <xdr:rowOff>381360</xdr:rowOff>
    </xdr:from>
    <xdr:to>
      <xdr:col>2</xdr:col>
      <xdr:colOff>1344024</xdr:colOff>
      <xdr:row>10</xdr:row>
      <xdr:rowOff>380383</xdr:rowOff>
    </xdr:to>
    <xdr:sp macro="" textlink="">
      <xdr:nvSpPr>
        <xdr:cNvPr id="26" name="Arrow: Curved Left 25">
          <a:extLst>
            <a:ext uri="{FF2B5EF4-FFF2-40B4-BE49-F238E27FC236}">
              <a16:creationId xmlns:a16="http://schemas.microsoft.com/office/drawing/2014/main" id="{879F6131-3BFC-475C-AC52-0ECCC929939A}"/>
            </a:ext>
          </a:extLst>
        </xdr:cNvPr>
        <xdr:cNvSpPr/>
      </xdr:nvSpPr>
      <xdr:spPr>
        <a:xfrm flipV="1">
          <a:off x="5895752" y="10249260"/>
          <a:ext cx="264747" cy="1142023"/>
        </a:xfrm>
        <a:prstGeom prst="curvedLeftArrow">
          <a:avLst>
            <a:gd name="adj1" fmla="val 27668"/>
            <a:gd name="adj2" fmla="val 64247"/>
            <a:gd name="adj3" fmla="val 37548"/>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4</xdr:col>
      <xdr:colOff>1104433</xdr:colOff>
      <xdr:row>9</xdr:row>
      <xdr:rowOff>407703</xdr:rowOff>
    </xdr:from>
    <xdr:to>
      <xdr:col>4</xdr:col>
      <xdr:colOff>1369180</xdr:colOff>
      <xdr:row>10</xdr:row>
      <xdr:rowOff>384501</xdr:rowOff>
    </xdr:to>
    <xdr:sp macro="" textlink="">
      <xdr:nvSpPr>
        <xdr:cNvPr id="27" name="Arrow: Curved Left 26">
          <a:extLst>
            <a:ext uri="{FF2B5EF4-FFF2-40B4-BE49-F238E27FC236}">
              <a16:creationId xmlns:a16="http://schemas.microsoft.com/office/drawing/2014/main" id="{443A95B9-6A84-49EC-87F3-EC871094B3E9}"/>
            </a:ext>
          </a:extLst>
        </xdr:cNvPr>
        <xdr:cNvSpPr/>
      </xdr:nvSpPr>
      <xdr:spPr>
        <a:xfrm flipV="1">
          <a:off x="11943883" y="10278778"/>
          <a:ext cx="264747" cy="1119798"/>
        </a:xfrm>
        <a:prstGeom prst="curvedLeftArrow">
          <a:avLst>
            <a:gd name="adj1" fmla="val 27668"/>
            <a:gd name="adj2" fmla="val 64247"/>
            <a:gd name="adj3" fmla="val 37548"/>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xdr:col>
      <xdr:colOff>192091</xdr:colOff>
      <xdr:row>12</xdr:row>
      <xdr:rowOff>276214</xdr:rowOff>
    </xdr:from>
    <xdr:to>
      <xdr:col>2</xdr:col>
      <xdr:colOff>1076309</xdr:colOff>
      <xdr:row>12</xdr:row>
      <xdr:rowOff>538369</xdr:rowOff>
    </xdr:to>
    <xdr:sp macro="" textlink="">
      <xdr:nvSpPr>
        <xdr:cNvPr id="28" name="Rectangle: Rounded Corners 27">
          <a:extLst>
            <a:ext uri="{FF2B5EF4-FFF2-40B4-BE49-F238E27FC236}">
              <a16:creationId xmlns:a16="http://schemas.microsoft.com/office/drawing/2014/main" id="{36C372E0-2DB4-4B57-B0EB-86ED7C965870}"/>
            </a:ext>
          </a:extLst>
        </xdr:cNvPr>
        <xdr:cNvSpPr/>
      </xdr:nvSpPr>
      <xdr:spPr>
        <a:xfrm>
          <a:off x="430216" y="15643214"/>
          <a:ext cx="5468918" cy="262155"/>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xdr:txBody>
    </xdr:sp>
    <xdr:clientData/>
  </xdr:twoCellAnchor>
  <xdr:twoCellAnchor>
    <xdr:from>
      <xdr:col>3</xdr:col>
      <xdr:colOff>192092</xdr:colOff>
      <xdr:row>12</xdr:row>
      <xdr:rowOff>276214</xdr:rowOff>
    </xdr:from>
    <xdr:to>
      <xdr:col>4</xdr:col>
      <xdr:colOff>1074498</xdr:colOff>
      <xdr:row>12</xdr:row>
      <xdr:rowOff>538369</xdr:rowOff>
    </xdr:to>
    <xdr:sp macro="" textlink="">
      <xdr:nvSpPr>
        <xdr:cNvPr id="29" name="Rectangle: Rounded Corners 28">
          <a:extLst>
            <a:ext uri="{FF2B5EF4-FFF2-40B4-BE49-F238E27FC236}">
              <a16:creationId xmlns:a16="http://schemas.microsoft.com/office/drawing/2014/main" id="{BB56D3D9-17C8-4773-925E-38B7D07EF4A9}"/>
            </a:ext>
          </a:extLst>
        </xdr:cNvPr>
        <xdr:cNvSpPr/>
      </xdr:nvSpPr>
      <xdr:spPr>
        <a:xfrm>
          <a:off x="6450017" y="15643214"/>
          <a:ext cx="5467106" cy="262155"/>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xdr:txBody>
    </xdr:sp>
    <xdr:clientData/>
  </xdr:twoCellAnchor>
  <xdr:twoCellAnchor>
    <xdr:from>
      <xdr:col>1</xdr:col>
      <xdr:colOff>192091</xdr:colOff>
      <xdr:row>11</xdr:row>
      <xdr:rowOff>279388</xdr:rowOff>
    </xdr:from>
    <xdr:to>
      <xdr:col>2</xdr:col>
      <xdr:colOff>1079484</xdr:colOff>
      <xdr:row>11</xdr:row>
      <xdr:rowOff>2973456</xdr:rowOff>
    </xdr:to>
    <xdr:sp macro="" textlink="">
      <xdr:nvSpPr>
        <xdr:cNvPr id="30" name="Rectangle: Rounded Corners 29">
          <a:extLst>
            <a:ext uri="{FF2B5EF4-FFF2-40B4-BE49-F238E27FC236}">
              <a16:creationId xmlns:a16="http://schemas.microsoft.com/office/drawing/2014/main" id="{53123026-2DA0-4056-BE4A-0C9DF3067E15}"/>
            </a:ext>
          </a:extLst>
        </xdr:cNvPr>
        <xdr:cNvSpPr/>
      </xdr:nvSpPr>
      <xdr:spPr>
        <a:xfrm>
          <a:off x="430216" y="12430113"/>
          <a:ext cx="5465743" cy="2697243"/>
        </a:xfrm>
        <a:prstGeom prst="round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xdr:txBody>
    </xdr:sp>
    <xdr:clientData/>
  </xdr:twoCellAnchor>
  <xdr:twoCellAnchor>
    <xdr:from>
      <xdr:col>3</xdr:col>
      <xdr:colOff>192092</xdr:colOff>
      <xdr:row>11</xdr:row>
      <xdr:rowOff>279388</xdr:rowOff>
    </xdr:from>
    <xdr:to>
      <xdr:col>4</xdr:col>
      <xdr:colOff>1077673</xdr:colOff>
      <xdr:row>11</xdr:row>
      <xdr:rowOff>2973456</xdr:rowOff>
    </xdr:to>
    <xdr:sp macro="" textlink="">
      <xdr:nvSpPr>
        <xdr:cNvPr id="31" name="Rectangle: Rounded Corners 30">
          <a:extLst>
            <a:ext uri="{FF2B5EF4-FFF2-40B4-BE49-F238E27FC236}">
              <a16:creationId xmlns:a16="http://schemas.microsoft.com/office/drawing/2014/main" id="{55EBEF9B-22C7-4B3E-95D3-A4EF2741C6D1}"/>
            </a:ext>
          </a:extLst>
        </xdr:cNvPr>
        <xdr:cNvSpPr/>
      </xdr:nvSpPr>
      <xdr:spPr>
        <a:xfrm>
          <a:off x="6450017" y="12430113"/>
          <a:ext cx="5463931" cy="2697243"/>
        </a:xfrm>
        <a:prstGeom prst="round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xdr:txBody>
    </xdr:sp>
    <xdr:clientData/>
  </xdr:twoCellAnchor>
  <xdr:twoCellAnchor editAs="oneCell">
    <xdr:from>
      <xdr:col>7</xdr:col>
      <xdr:colOff>189258</xdr:colOff>
      <xdr:row>15</xdr:row>
      <xdr:rowOff>336413</xdr:rowOff>
    </xdr:from>
    <xdr:to>
      <xdr:col>17</xdr:col>
      <xdr:colOff>374179</xdr:colOff>
      <xdr:row>25</xdr:row>
      <xdr:rowOff>45692</xdr:rowOff>
    </xdr:to>
    <xdr:pic>
      <xdr:nvPicPr>
        <xdr:cNvPr id="33" name="Picture 32">
          <a:extLst>
            <a:ext uri="{FF2B5EF4-FFF2-40B4-BE49-F238E27FC236}">
              <a16:creationId xmlns:a16="http://schemas.microsoft.com/office/drawing/2014/main" id="{C4B4EF73-BBC8-423C-ADD8-C3EC140F148D}"/>
            </a:ext>
          </a:extLst>
        </xdr:cNvPr>
        <xdr:cNvPicPr>
          <a:picLocks noChangeAspect="1"/>
        </xdr:cNvPicPr>
      </xdr:nvPicPr>
      <xdr:blipFill>
        <a:blip xmlns:r="http://schemas.openxmlformats.org/officeDocument/2006/relationships" r:embed="rId2"/>
        <a:stretch>
          <a:fillRect/>
        </a:stretch>
      </xdr:blipFill>
      <xdr:spPr>
        <a:xfrm>
          <a:off x="12933708" y="16868638"/>
          <a:ext cx="15501121" cy="218895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8</xdr:col>
      <xdr:colOff>301349</xdr:colOff>
      <xdr:row>15</xdr:row>
      <xdr:rowOff>298172</xdr:rowOff>
    </xdr:from>
    <xdr:to>
      <xdr:col>17</xdr:col>
      <xdr:colOff>374034</xdr:colOff>
      <xdr:row>27</xdr:row>
      <xdr:rowOff>155023</xdr:rowOff>
    </xdr:to>
    <xdr:pic>
      <xdr:nvPicPr>
        <xdr:cNvPr id="34" name="Picture 33" descr="Ignoring American history is dangerous - Washington Times">
          <a:extLst>
            <a:ext uri="{FF2B5EF4-FFF2-40B4-BE49-F238E27FC236}">
              <a16:creationId xmlns:a16="http://schemas.microsoft.com/office/drawing/2014/main" id="{954F9AC5-2C84-4090-AD64-92202A5C3C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624149" y="16868497"/>
          <a:ext cx="10810535" cy="277467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xdr:from>
      <xdr:col>7</xdr:col>
      <xdr:colOff>190500</xdr:colOff>
      <xdr:row>2</xdr:row>
      <xdr:rowOff>245941</xdr:rowOff>
    </xdr:from>
    <xdr:to>
      <xdr:col>9</xdr:col>
      <xdr:colOff>6323134</xdr:colOff>
      <xdr:row>2</xdr:row>
      <xdr:rowOff>1084385</xdr:rowOff>
    </xdr:to>
    <xdr:sp macro="" textlink="">
      <xdr:nvSpPr>
        <xdr:cNvPr id="35" name="Rectangle: Rounded Corners 34">
          <a:extLst>
            <a:ext uri="{FF2B5EF4-FFF2-40B4-BE49-F238E27FC236}">
              <a16:creationId xmlns:a16="http://schemas.microsoft.com/office/drawing/2014/main" id="{3BD1C4B3-A13D-4787-8680-846B9F7CEFA0}"/>
            </a:ext>
          </a:extLst>
        </xdr:cNvPr>
        <xdr:cNvSpPr/>
      </xdr:nvSpPr>
      <xdr:spPr>
        <a:xfrm>
          <a:off x="12934950" y="2112841"/>
          <a:ext cx="10409359" cy="83844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50">
              <a:solidFill>
                <a:sysClr val="windowText" lastClr="000000"/>
              </a:solidFill>
            </a:rPr>
            <a:t>The problem was ...</a:t>
          </a:r>
        </a:p>
        <a:p>
          <a:pPr algn="l"/>
          <a:endParaRPr lang="en-US" sz="1050">
            <a:solidFill>
              <a:sysClr val="windowText" lastClr="000000"/>
            </a:solidFill>
          </a:endParaRPr>
        </a:p>
        <a:p>
          <a:pPr algn="l"/>
          <a:r>
            <a:rPr lang="en-US" sz="1050">
              <a:solidFill>
                <a:sysClr val="windowText" lastClr="000000"/>
              </a:solidFill>
            </a:rPr>
            <a:t>The Thomas Jefferson Memorial</a:t>
          </a:r>
          <a:r>
            <a:rPr lang="en-US" sz="1050" baseline="0">
              <a:solidFill>
                <a:sysClr val="windowText" lastClr="000000"/>
              </a:solidFill>
            </a:rPr>
            <a:t> in Washington D.C. was  being ruined by routine washings with harsh detergents to remove bird droppings from the Memorial.</a:t>
          </a:r>
          <a:endParaRPr lang="en-US" sz="1050">
            <a:solidFill>
              <a:sysClr val="windowText" lastClr="000000"/>
            </a:solidFill>
          </a:endParaRPr>
        </a:p>
      </xdr:txBody>
    </xdr:sp>
    <xdr:clientData/>
  </xdr:twoCellAnchor>
  <xdr:twoCellAnchor>
    <xdr:from>
      <xdr:col>7</xdr:col>
      <xdr:colOff>190500</xdr:colOff>
      <xdr:row>3</xdr:row>
      <xdr:rowOff>245941</xdr:rowOff>
    </xdr:from>
    <xdr:to>
      <xdr:col>9</xdr:col>
      <xdr:colOff>6323134</xdr:colOff>
      <xdr:row>3</xdr:row>
      <xdr:rowOff>1084385</xdr:rowOff>
    </xdr:to>
    <xdr:sp macro="" textlink="">
      <xdr:nvSpPr>
        <xdr:cNvPr id="36" name="Rectangle: Rounded Corners 35">
          <a:extLst>
            <a:ext uri="{FF2B5EF4-FFF2-40B4-BE49-F238E27FC236}">
              <a16:creationId xmlns:a16="http://schemas.microsoft.com/office/drawing/2014/main" id="{32DCB249-5E4F-42BA-9FFD-62379175293D}"/>
            </a:ext>
          </a:extLst>
        </xdr:cNvPr>
        <xdr:cNvSpPr/>
      </xdr:nvSpPr>
      <xdr:spPr>
        <a:xfrm>
          <a:off x="12934950" y="3255841"/>
          <a:ext cx="10409359" cy="83844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a:p>
          <a:pPr algn="l"/>
          <a:r>
            <a:rPr lang="en-US" sz="1050">
              <a:solidFill>
                <a:sysClr val="windowText" lastClr="000000"/>
              </a:solidFill>
            </a:rPr>
            <a:t>When</a:t>
          </a:r>
          <a:r>
            <a:rPr lang="en-US" sz="1050" baseline="0">
              <a:solidFill>
                <a:sysClr val="windowText" lastClr="000000"/>
              </a:solidFill>
            </a:rPr>
            <a:t> day broke, the National Park Service team members noticed substantial bird droppings on the Memorial from the night before.</a:t>
          </a:r>
          <a:endParaRPr lang="en-US" sz="1050">
            <a:solidFill>
              <a:sysClr val="windowText" lastClr="000000"/>
            </a:solidFill>
          </a:endParaRPr>
        </a:p>
      </xdr:txBody>
    </xdr:sp>
    <xdr:clientData/>
  </xdr:twoCellAnchor>
  <xdr:twoCellAnchor>
    <xdr:from>
      <xdr:col>7</xdr:col>
      <xdr:colOff>190501</xdr:colOff>
      <xdr:row>5</xdr:row>
      <xdr:rowOff>245941</xdr:rowOff>
    </xdr:from>
    <xdr:to>
      <xdr:col>10</xdr:col>
      <xdr:colOff>1223597</xdr:colOff>
      <xdr:row>5</xdr:row>
      <xdr:rowOff>1084385</xdr:rowOff>
    </xdr:to>
    <xdr:sp macro="" textlink="">
      <xdr:nvSpPr>
        <xdr:cNvPr id="37" name="Rectangle: Rounded Corners 36">
          <a:extLst>
            <a:ext uri="{FF2B5EF4-FFF2-40B4-BE49-F238E27FC236}">
              <a16:creationId xmlns:a16="http://schemas.microsoft.com/office/drawing/2014/main" id="{9FD1A839-6D88-4B91-BA10-FCD9BBFF6597}"/>
            </a:ext>
          </a:extLst>
        </xdr:cNvPr>
        <xdr:cNvSpPr/>
      </xdr:nvSpPr>
      <xdr:spPr>
        <a:xfrm>
          <a:off x="12934951" y="5541841"/>
          <a:ext cx="11637596" cy="83844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a:p>
          <a:pPr algn="l"/>
          <a:r>
            <a:rPr lang="en-US" sz="1050">
              <a:solidFill>
                <a:sysClr val="windowText" lastClr="000000"/>
              </a:solidFill>
            </a:rPr>
            <a:t>Birds are leaving droppings</a:t>
          </a:r>
          <a:r>
            <a:rPr lang="en-US" sz="1050" baseline="0">
              <a:solidFill>
                <a:sysClr val="windowText" lastClr="000000"/>
              </a:solidFill>
            </a:rPr>
            <a:t> on the Thomas Jefferson Memorial during the overnight hours.</a:t>
          </a:r>
          <a:endParaRPr lang="en-US" sz="1050">
            <a:solidFill>
              <a:sysClr val="windowText" lastClr="000000"/>
            </a:solidFill>
          </a:endParaRPr>
        </a:p>
      </xdr:txBody>
    </xdr:sp>
    <xdr:clientData/>
  </xdr:twoCellAnchor>
  <xdr:twoCellAnchor>
    <xdr:from>
      <xdr:col>7</xdr:col>
      <xdr:colOff>190500</xdr:colOff>
      <xdr:row>4</xdr:row>
      <xdr:rowOff>245941</xdr:rowOff>
    </xdr:from>
    <xdr:to>
      <xdr:col>9</xdr:col>
      <xdr:colOff>6323134</xdr:colOff>
      <xdr:row>4</xdr:row>
      <xdr:rowOff>1084385</xdr:rowOff>
    </xdr:to>
    <xdr:sp macro="" textlink="">
      <xdr:nvSpPr>
        <xdr:cNvPr id="38" name="Rectangle: Rounded Corners 37">
          <a:extLst>
            <a:ext uri="{FF2B5EF4-FFF2-40B4-BE49-F238E27FC236}">
              <a16:creationId xmlns:a16="http://schemas.microsoft.com/office/drawing/2014/main" id="{253265A0-68A5-40BE-89BD-2A9A81CACC26}"/>
            </a:ext>
          </a:extLst>
        </xdr:cNvPr>
        <xdr:cNvSpPr/>
      </xdr:nvSpPr>
      <xdr:spPr>
        <a:xfrm>
          <a:off x="12934950" y="4398841"/>
          <a:ext cx="10409359" cy="83844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a:p>
          <a:pPr algn="l"/>
          <a:r>
            <a:rPr lang="en-US" sz="1050">
              <a:solidFill>
                <a:sysClr val="windowText" lastClr="000000"/>
              </a:solidFill>
            </a:rPr>
            <a:t>Visitors</a:t>
          </a:r>
          <a:r>
            <a:rPr lang="en-US" sz="1050" baseline="0">
              <a:solidFill>
                <a:sysClr val="windowText" lastClr="000000"/>
              </a:solidFill>
            </a:rPr>
            <a:t> to the Memorial were disgusted by the bird droppings, but to a greater problem - the droppings presented a public health hazard.</a:t>
          </a:r>
          <a:endParaRPr lang="en-US" sz="1050">
            <a:solidFill>
              <a:sysClr val="windowText" lastClr="000000"/>
            </a:solidFill>
          </a:endParaRPr>
        </a:p>
      </xdr:txBody>
    </xdr:sp>
    <xdr:clientData/>
  </xdr:twoCellAnchor>
  <xdr:twoCellAnchor>
    <xdr:from>
      <xdr:col>10</xdr:col>
      <xdr:colOff>160703</xdr:colOff>
      <xdr:row>2</xdr:row>
      <xdr:rowOff>254979</xdr:rowOff>
    </xdr:from>
    <xdr:to>
      <xdr:col>10</xdr:col>
      <xdr:colOff>1238250</xdr:colOff>
      <xdr:row>2</xdr:row>
      <xdr:rowOff>542193</xdr:rowOff>
    </xdr:to>
    <xdr:sp macro="" textlink="">
      <xdr:nvSpPr>
        <xdr:cNvPr id="39" name="Rectangle: Rounded Corners 38">
          <a:extLst>
            <a:ext uri="{FF2B5EF4-FFF2-40B4-BE49-F238E27FC236}">
              <a16:creationId xmlns:a16="http://schemas.microsoft.com/office/drawing/2014/main" id="{7266B924-CE0C-4D63-A820-60834C7FEAEF}"/>
            </a:ext>
          </a:extLst>
        </xdr:cNvPr>
        <xdr:cNvSpPr/>
      </xdr:nvSpPr>
      <xdr:spPr>
        <a:xfrm>
          <a:off x="23509653" y="2125054"/>
          <a:ext cx="1074372" cy="28721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10</xdr:col>
      <xdr:colOff>163878</xdr:colOff>
      <xdr:row>3</xdr:row>
      <xdr:rowOff>258153</xdr:rowOff>
    </xdr:from>
    <xdr:to>
      <xdr:col>10</xdr:col>
      <xdr:colOff>1238250</xdr:colOff>
      <xdr:row>3</xdr:row>
      <xdr:rowOff>1093422</xdr:rowOff>
    </xdr:to>
    <xdr:sp macro="" textlink="">
      <xdr:nvSpPr>
        <xdr:cNvPr id="40" name="Rectangle: Rounded Corners 39">
          <a:extLst>
            <a:ext uri="{FF2B5EF4-FFF2-40B4-BE49-F238E27FC236}">
              <a16:creationId xmlns:a16="http://schemas.microsoft.com/office/drawing/2014/main" id="{5181F36D-2A97-4E2D-A58B-62E37F793C6A}"/>
            </a:ext>
          </a:extLst>
        </xdr:cNvPr>
        <xdr:cNvSpPr/>
      </xdr:nvSpPr>
      <xdr:spPr>
        <a:xfrm>
          <a:off x="23506478" y="3264878"/>
          <a:ext cx="1077547" cy="841619"/>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10</xdr:col>
      <xdr:colOff>163878</xdr:colOff>
      <xdr:row>4</xdr:row>
      <xdr:rowOff>258153</xdr:rowOff>
    </xdr:from>
    <xdr:to>
      <xdr:col>10</xdr:col>
      <xdr:colOff>1238250</xdr:colOff>
      <xdr:row>4</xdr:row>
      <xdr:rowOff>1093422</xdr:rowOff>
    </xdr:to>
    <xdr:sp macro="" textlink="">
      <xdr:nvSpPr>
        <xdr:cNvPr id="41" name="Rectangle: Rounded Corners 40">
          <a:extLst>
            <a:ext uri="{FF2B5EF4-FFF2-40B4-BE49-F238E27FC236}">
              <a16:creationId xmlns:a16="http://schemas.microsoft.com/office/drawing/2014/main" id="{23EDC072-7479-4534-8456-33F0A7B49766}"/>
            </a:ext>
          </a:extLst>
        </xdr:cNvPr>
        <xdr:cNvSpPr/>
      </xdr:nvSpPr>
      <xdr:spPr>
        <a:xfrm>
          <a:off x="23506478" y="4407878"/>
          <a:ext cx="1077547" cy="841619"/>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7</xdr:col>
      <xdr:colOff>190499</xdr:colOff>
      <xdr:row>6</xdr:row>
      <xdr:rowOff>245941</xdr:rowOff>
    </xdr:from>
    <xdr:to>
      <xdr:col>8</xdr:col>
      <xdr:colOff>1077892</xdr:colOff>
      <xdr:row>6</xdr:row>
      <xdr:rowOff>1043608</xdr:rowOff>
    </xdr:to>
    <xdr:sp macro="" textlink="">
      <xdr:nvSpPr>
        <xdr:cNvPr id="42" name="Rectangle: Rounded Corners 41">
          <a:extLst>
            <a:ext uri="{FF2B5EF4-FFF2-40B4-BE49-F238E27FC236}">
              <a16:creationId xmlns:a16="http://schemas.microsoft.com/office/drawing/2014/main" id="{CB3BE2DC-858E-4B56-9E44-E3CF175F0F62}"/>
            </a:ext>
          </a:extLst>
        </xdr:cNvPr>
        <xdr:cNvSpPr/>
      </xdr:nvSpPr>
      <xdr:spPr>
        <a:xfrm>
          <a:off x="12934949" y="6684841"/>
          <a:ext cx="5465743" cy="794492"/>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a:p>
          <a:pPr algn="l"/>
          <a:r>
            <a:rPr lang="en-US" sz="1050">
              <a:solidFill>
                <a:sysClr val="windowText" lastClr="000000"/>
              </a:solidFill>
            </a:rPr>
            <a:t>The birds</a:t>
          </a:r>
          <a:r>
            <a:rPr lang="en-US" sz="1050" baseline="0">
              <a:solidFill>
                <a:sysClr val="windowText" lastClr="000000"/>
              </a:solidFill>
            </a:rPr>
            <a:t> were attracted to a food supply of an abundance of spiders residing on the Memorial.</a:t>
          </a:r>
          <a:endParaRPr lang="en-US" sz="1050">
            <a:solidFill>
              <a:sysClr val="windowText" lastClr="000000"/>
            </a:solidFill>
          </a:endParaRPr>
        </a:p>
      </xdr:txBody>
    </xdr:sp>
    <xdr:clientData/>
  </xdr:twoCellAnchor>
  <xdr:twoCellAnchor>
    <xdr:from>
      <xdr:col>9</xdr:col>
      <xdr:colOff>190500</xdr:colOff>
      <xdr:row>6</xdr:row>
      <xdr:rowOff>245941</xdr:rowOff>
    </xdr:from>
    <xdr:to>
      <xdr:col>10</xdr:col>
      <xdr:colOff>1069731</xdr:colOff>
      <xdr:row>6</xdr:row>
      <xdr:rowOff>1043608</xdr:rowOff>
    </xdr:to>
    <xdr:sp macro="" textlink="">
      <xdr:nvSpPr>
        <xdr:cNvPr id="43" name="Rectangle: Rounded Corners 42">
          <a:extLst>
            <a:ext uri="{FF2B5EF4-FFF2-40B4-BE49-F238E27FC236}">
              <a16:creationId xmlns:a16="http://schemas.microsoft.com/office/drawing/2014/main" id="{E91F0485-344D-4EF6-9014-ACA2DB6C7429}"/>
            </a:ext>
          </a:extLst>
        </xdr:cNvPr>
        <xdr:cNvSpPr/>
      </xdr:nvSpPr>
      <xdr:spPr>
        <a:xfrm>
          <a:off x="18954750" y="6684841"/>
          <a:ext cx="5460756" cy="794492"/>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a:p>
          <a:pPr algn="l"/>
          <a:r>
            <a:rPr lang="en-US" sz="1050">
              <a:solidFill>
                <a:sysClr val="windowText" lastClr="000000"/>
              </a:solidFill>
            </a:rPr>
            <a:t>National Park Service team</a:t>
          </a:r>
          <a:r>
            <a:rPr lang="en-US" sz="1050" baseline="0">
              <a:solidFill>
                <a:sysClr val="windowText" lastClr="000000"/>
              </a:solidFill>
            </a:rPr>
            <a:t> members did not know why the birds were so attracked to the Memorial nor why they left their droppings on the memorial.</a:t>
          </a:r>
          <a:endParaRPr lang="en-US" sz="1050">
            <a:solidFill>
              <a:sysClr val="windowText" lastClr="000000"/>
            </a:solidFill>
          </a:endParaRPr>
        </a:p>
      </xdr:txBody>
    </xdr:sp>
    <xdr:clientData/>
  </xdr:twoCellAnchor>
  <xdr:twoCellAnchor>
    <xdr:from>
      <xdr:col>7</xdr:col>
      <xdr:colOff>190499</xdr:colOff>
      <xdr:row>7</xdr:row>
      <xdr:rowOff>245941</xdr:rowOff>
    </xdr:from>
    <xdr:to>
      <xdr:col>8</xdr:col>
      <xdr:colOff>1077892</xdr:colOff>
      <xdr:row>7</xdr:row>
      <xdr:rowOff>1043608</xdr:rowOff>
    </xdr:to>
    <xdr:sp macro="" textlink="">
      <xdr:nvSpPr>
        <xdr:cNvPr id="44" name="Rectangle: Rounded Corners 43">
          <a:extLst>
            <a:ext uri="{FF2B5EF4-FFF2-40B4-BE49-F238E27FC236}">
              <a16:creationId xmlns:a16="http://schemas.microsoft.com/office/drawing/2014/main" id="{D88B53B0-2871-442C-BA79-A1875BEBE86B}"/>
            </a:ext>
          </a:extLst>
        </xdr:cNvPr>
        <xdr:cNvSpPr/>
      </xdr:nvSpPr>
      <xdr:spPr>
        <a:xfrm>
          <a:off x="12934949" y="7827841"/>
          <a:ext cx="5465743" cy="794492"/>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a:p>
          <a:pPr algn="l"/>
          <a:r>
            <a:rPr lang="en-US" sz="1050">
              <a:solidFill>
                <a:sysClr val="windowText" lastClr="000000"/>
              </a:solidFill>
            </a:rPr>
            <a:t>The</a:t>
          </a:r>
          <a:r>
            <a:rPr lang="en-US" sz="1050" baseline="0">
              <a:solidFill>
                <a:sysClr val="windowText" lastClr="000000"/>
              </a:solidFill>
            </a:rPr>
            <a:t> spiders were attracted to a food supply of an abundance of Midges (small insects) nesting on the Memorial.</a:t>
          </a:r>
          <a:endParaRPr lang="en-US" sz="1050">
            <a:solidFill>
              <a:sysClr val="windowText" lastClr="000000"/>
            </a:solidFill>
          </a:endParaRPr>
        </a:p>
      </xdr:txBody>
    </xdr:sp>
    <xdr:clientData/>
  </xdr:twoCellAnchor>
  <xdr:twoCellAnchor>
    <xdr:from>
      <xdr:col>9</xdr:col>
      <xdr:colOff>207065</xdr:colOff>
      <xdr:row>7</xdr:row>
      <xdr:rowOff>270789</xdr:rowOff>
    </xdr:from>
    <xdr:to>
      <xdr:col>10</xdr:col>
      <xdr:colOff>1086296</xdr:colOff>
      <xdr:row>7</xdr:row>
      <xdr:rowOff>1065281</xdr:rowOff>
    </xdr:to>
    <xdr:sp macro="" textlink="">
      <xdr:nvSpPr>
        <xdr:cNvPr id="45" name="Rectangle: Rounded Corners 44">
          <a:extLst>
            <a:ext uri="{FF2B5EF4-FFF2-40B4-BE49-F238E27FC236}">
              <a16:creationId xmlns:a16="http://schemas.microsoft.com/office/drawing/2014/main" id="{47DF5932-032F-4F6B-A290-C9943265BD21}"/>
            </a:ext>
          </a:extLst>
        </xdr:cNvPr>
        <xdr:cNvSpPr/>
      </xdr:nvSpPr>
      <xdr:spPr>
        <a:xfrm>
          <a:off x="18971315" y="7855864"/>
          <a:ext cx="5460756" cy="791317"/>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a:p>
          <a:pPr algn="l"/>
          <a:r>
            <a:rPr lang="en-US" sz="1050">
              <a:solidFill>
                <a:sysClr val="windowText" lastClr="000000"/>
              </a:solidFill>
            </a:rPr>
            <a:t>The spiders apparently did not bother the visitors</a:t>
          </a:r>
          <a:r>
            <a:rPr lang="en-US" sz="1050" baseline="0">
              <a:solidFill>
                <a:sysClr val="windowText" lastClr="000000"/>
              </a:solidFill>
            </a:rPr>
            <a:t> nor National Park Service. </a:t>
          </a:r>
          <a:endParaRPr lang="en-US" sz="1050">
            <a:solidFill>
              <a:sysClr val="windowText" lastClr="000000"/>
            </a:solidFill>
          </a:endParaRPr>
        </a:p>
      </xdr:txBody>
    </xdr:sp>
    <xdr:clientData/>
  </xdr:twoCellAnchor>
  <xdr:twoCellAnchor>
    <xdr:from>
      <xdr:col>7</xdr:col>
      <xdr:colOff>190499</xdr:colOff>
      <xdr:row>10</xdr:row>
      <xdr:rowOff>245941</xdr:rowOff>
    </xdr:from>
    <xdr:to>
      <xdr:col>8</xdr:col>
      <xdr:colOff>1077892</xdr:colOff>
      <xdr:row>10</xdr:row>
      <xdr:rowOff>1043608</xdr:rowOff>
    </xdr:to>
    <xdr:sp macro="" textlink="">
      <xdr:nvSpPr>
        <xdr:cNvPr id="46" name="Rectangle: Rounded Corners 45">
          <a:extLst>
            <a:ext uri="{FF2B5EF4-FFF2-40B4-BE49-F238E27FC236}">
              <a16:creationId xmlns:a16="http://schemas.microsoft.com/office/drawing/2014/main" id="{0238F4B3-DD19-43A4-98B7-7B451E090A71}"/>
            </a:ext>
          </a:extLst>
        </xdr:cNvPr>
        <xdr:cNvSpPr/>
      </xdr:nvSpPr>
      <xdr:spPr>
        <a:xfrm>
          <a:off x="12934949" y="11256841"/>
          <a:ext cx="5465743" cy="794492"/>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50">
              <a:solidFill>
                <a:sysClr val="windowText" lastClr="000000"/>
              </a:solidFill>
            </a:rPr>
            <a:t>The National Park Service wanted the Memorial lighted at night to accentuate the beauty of the Thomas Jefferson Memorial, and 1-hour before dark allowed the lighting to be gradually noticed with the setting sun.</a:t>
          </a:r>
        </a:p>
      </xdr:txBody>
    </xdr:sp>
    <xdr:clientData/>
  </xdr:twoCellAnchor>
  <xdr:twoCellAnchor>
    <xdr:from>
      <xdr:col>9</xdr:col>
      <xdr:colOff>190500</xdr:colOff>
      <xdr:row>10</xdr:row>
      <xdr:rowOff>245941</xdr:rowOff>
    </xdr:from>
    <xdr:to>
      <xdr:col>10</xdr:col>
      <xdr:colOff>1069731</xdr:colOff>
      <xdr:row>10</xdr:row>
      <xdr:rowOff>1043608</xdr:rowOff>
    </xdr:to>
    <xdr:sp macro="" textlink="">
      <xdr:nvSpPr>
        <xdr:cNvPr id="47" name="Rectangle: Rounded Corners 46">
          <a:extLst>
            <a:ext uri="{FF2B5EF4-FFF2-40B4-BE49-F238E27FC236}">
              <a16:creationId xmlns:a16="http://schemas.microsoft.com/office/drawing/2014/main" id="{A54F7367-A036-4D79-B5FC-4C60111096B7}"/>
            </a:ext>
          </a:extLst>
        </xdr:cNvPr>
        <xdr:cNvSpPr/>
      </xdr:nvSpPr>
      <xdr:spPr>
        <a:xfrm>
          <a:off x="18954750" y="11256841"/>
          <a:ext cx="5460756" cy="794492"/>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National Park Service wanted the Memorial lighted at night to accentuate</a:t>
          </a:r>
          <a:r>
            <a:rPr lang="en-US" sz="1100" baseline="0">
              <a:solidFill>
                <a:sysClr val="windowText" lastClr="000000"/>
              </a:solidFill>
              <a:effectLst/>
              <a:latin typeface="+mn-lt"/>
              <a:ea typeface="+mn-ea"/>
              <a:cs typeface="+mn-cs"/>
            </a:rPr>
            <a:t> the beauty of the Thomas Jefferson Memorial, and 1-hour before dark allowed the lighting to be gradually noticed with the setting sun.</a:t>
          </a:r>
          <a:endParaRPr lang="en-US" sz="1050">
            <a:solidFill>
              <a:sysClr val="windowText" lastClr="000000"/>
            </a:solidFill>
            <a:effectLst/>
          </a:endParaRPr>
        </a:p>
        <a:p>
          <a:pPr algn="l"/>
          <a:endParaRPr lang="en-US" sz="1050">
            <a:solidFill>
              <a:sysClr val="windowText" lastClr="000000"/>
            </a:solidFill>
          </a:endParaRPr>
        </a:p>
      </xdr:txBody>
    </xdr:sp>
    <xdr:clientData/>
  </xdr:twoCellAnchor>
  <xdr:twoCellAnchor>
    <xdr:from>
      <xdr:col>8</xdr:col>
      <xdr:colOff>1076080</xdr:colOff>
      <xdr:row>6</xdr:row>
      <xdr:rowOff>388326</xdr:rowOff>
    </xdr:from>
    <xdr:to>
      <xdr:col>8</xdr:col>
      <xdr:colOff>1340827</xdr:colOff>
      <xdr:row>7</xdr:row>
      <xdr:rowOff>384174</xdr:rowOff>
    </xdr:to>
    <xdr:sp macro="" textlink="">
      <xdr:nvSpPr>
        <xdr:cNvPr id="48" name="Arrow: Curved Left 47">
          <a:extLst>
            <a:ext uri="{FF2B5EF4-FFF2-40B4-BE49-F238E27FC236}">
              <a16:creationId xmlns:a16="http://schemas.microsoft.com/office/drawing/2014/main" id="{2BF19781-A660-4D94-91C6-0A5968C4FAF3}"/>
            </a:ext>
          </a:extLst>
        </xdr:cNvPr>
        <xdr:cNvSpPr/>
      </xdr:nvSpPr>
      <xdr:spPr>
        <a:xfrm flipV="1">
          <a:off x="18405230" y="6830401"/>
          <a:ext cx="264747" cy="1135673"/>
        </a:xfrm>
        <a:prstGeom prst="curvedLeftArrow">
          <a:avLst>
            <a:gd name="adj1" fmla="val 27668"/>
            <a:gd name="adj2" fmla="val 64247"/>
            <a:gd name="adj3" fmla="val 37548"/>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10</xdr:col>
      <xdr:colOff>1107586</xdr:colOff>
      <xdr:row>6</xdr:row>
      <xdr:rowOff>401969</xdr:rowOff>
    </xdr:from>
    <xdr:to>
      <xdr:col>10</xdr:col>
      <xdr:colOff>1372333</xdr:colOff>
      <xdr:row>7</xdr:row>
      <xdr:rowOff>391467</xdr:rowOff>
    </xdr:to>
    <xdr:sp macro="" textlink="">
      <xdr:nvSpPr>
        <xdr:cNvPr id="49" name="Arrow: Curved Left 48">
          <a:extLst>
            <a:ext uri="{FF2B5EF4-FFF2-40B4-BE49-F238E27FC236}">
              <a16:creationId xmlns:a16="http://schemas.microsoft.com/office/drawing/2014/main" id="{4DCED9CA-544E-4695-B549-341FD67C4384}"/>
            </a:ext>
          </a:extLst>
        </xdr:cNvPr>
        <xdr:cNvSpPr/>
      </xdr:nvSpPr>
      <xdr:spPr>
        <a:xfrm flipV="1">
          <a:off x="24453361" y="6840869"/>
          <a:ext cx="264747" cy="1129323"/>
        </a:xfrm>
        <a:prstGeom prst="curvedLeftArrow">
          <a:avLst>
            <a:gd name="adj1" fmla="val 27668"/>
            <a:gd name="adj2" fmla="val 64247"/>
            <a:gd name="adj3" fmla="val 37548"/>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7</xdr:col>
      <xdr:colOff>190499</xdr:colOff>
      <xdr:row>9</xdr:row>
      <xdr:rowOff>245941</xdr:rowOff>
    </xdr:from>
    <xdr:to>
      <xdr:col>8</xdr:col>
      <xdr:colOff>1077892</xdr:colOff>
      <xdr:row>9</xdr:row>
      <xdr:rowOff>1043608</xdr:rowOff>
    </xdr:to>
    <xdr:sp macro="" textlink="">
      <xdr:nvSpPr>
        <xdr:cNvPr id="50" name="Rectangle: Rounded Corners 49">
          <a:extLst>
            <a:ext uri="{FF2B5EF4-FFF2-40B4-BE49-F238E27FC236}">
              <a16:creationId xmlns:a16="http://schemas.microsoft.com/office/drawing/2014/main" id="{4CD7D41D-A707-4D36-AAC4-71F50ACCBDF8}"/>
            </a:ext>
          </a:extLst>
        </xdr:cNvPr>
        <xdr:cNvSpPr/>
      </xdr:nvSpPr>
      <xdr:spPr>
        <a:xfrm>
          <a:off x="12934949" y="10113841"/>
          <a:ext cx="5465743" cy="794492"/>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050">
              <a:solidFill>
                <a:sysClr val="windowText" lastClr="000000"/>
              </a:solidFill>
            </a:rPr>
            <a:t>The lights on the Memorial were turned on 1-hour before dark</a:t>
          </a:r>
          <a:r>
            <a:rPr lang="en-US" sz="1050" baseline="0">
              <a:solidFill>
                <a:sysClr val="windowText" lastClr="000000"/>
              </a:solidFill>
            </a:rPr>
            <a:t> and </a:t>
          </a:r>
          <a:r>
            <a:rPr lang="en-US" sz="1100" baseline="0">
              <a:solidFill>
                <a:sysClr val="windowText" lastClr="000000"/>
              </a:solidFill>
              <a:effectLst/>
              <a:latin typeface="+mn-lt"/>
              <a:ea typeface="+mn-ea"/>
              <a:cs typeface="+mn-cs"/>
            </a:rPr>
            <a:t>t</a:t>
          </a:r>
          <a:r>
            <a:rPr lang="en-US" sz="1100">
              <a:solidFill>
                <a:sysClr val="windowText" lastClr="000000"/>
              </a:solidFill>
              <a:effectLst/>
              <a:latin typeface="+mn-lt"/>
              <a:ea typeface="+mn-ea"/>
              <a:cs typeface="+mn-cs"/>
            </a:rPr>
            <a:t>he lighting,</a:t>
          </a:r>
          <a:r>
            <a:rPr lang="en-US" sz="1100" baseline="0">
              <a:solidFill>
                <a:sysClr val="windowText" lastClr="000000"/>
              </a:solidFill>
              <a:effectLst/>
              <a:latin typeface="+mn-lt"/>
              <a:ea typeface="+mn-ea"/>
              <a:cs typeface="+mn-cs"/>
            </a:rPr>
            <a:t> especially the early lighting, attracted the Midges creating a romantic mood for the Midges to procreate (make more little Midges).</a:t>
          </a:r>
          <a:endParaRPr lang="en-US" sz="1050">
            <a:solidFill>
              <a:sysClr val="windowText" lastClr="000000"/>
            </a:solidFill>
            <a:effectLst/>
          </a:endParaRPr>
        </a:p>
        <a:p>
          <a:pPr algn="l"/>
          <a:r>
            <a:rPr lang="en-US" sz="1050">
              <a:solidFill>
                <a:sysClr val="windowText" lastClr="000000"/>
              </a:solidFill>
            </a:rPr>
            <a:t> </a:t>
          </a:r>
        </a:p>
      </xdr:txBody>
    </xdr:sp>
    <xdr:clientData/>
  </xdr:twoCellAnchor>
  <xdr:twoCellAnchor>
    <xdr:from>
      <xdr:col>9</xdr:col>
      <xdr:colOff>190500</xdr:colOff>
      <xdr:row>9</xdr:row>
      <xdr:rowOff>245941</xdr:rowOff>
    </xdr:from>
    <xdr:to>
      <xdr:col>10</xdr:col>
      <xdr:colOff>1069731</xdr:colOff>
      <xdr:row>9</xdr:row>
      <xdr:rowOff>1043608</xdr:rowOff>
    </xdr:to>
    <xdr:sp macro="" textlink="">
      <xdr:nvSpPr>
        <xdr:cNvPr id="51" name="Rectangle: Rounded Corners 50">
          <a:extLst>
            <a:ext uri="{FF2B5EF4-FFF2-40B4-BE49-F238E27FC236}">
              <a16:creationId xmlns:a16="http://schemas.microsoft.com/office/drawing/2014/main" id="{C0593332-69BD-4863-956A-192FEAD6BF68}"/>
            </a:ext>
          </a:extLst>
        </xdr:cNvPr>
        <xdr:cNvSpPr/>
      </xdr:nvSpPr>
      <xdr:spPr>
        <a:xfrm>
          <a:off x="18954750" y="10113841"/>
          <a:ext cx="5460756" cy="794492"/>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50">
              <a:solidFill>
                <a:sysClr val="windowText" lastClr="000000"/>
              </a:solidFill>
            </a:rPr>
            <a:t>The National Park Service apparently was not aware of the procreation taking place on the Memorial.</a:t>
          </a:r>
        </a:p>
      </xdr:txBody>
    </xdr:sp>
    <xdr:clientData/>
  </xdr:twoCellAnchor>
  <xdr:twoCellAnchor>
    <xdr:from>
      <xdr:col>7</xdr:col>
      <xdr:colOff>190499</xdr:colOff>
      <xdr:row>8</xdr:row>
      <xdr:rowOff>245941</xdr:rowOff>
    </xdr:from>
    <xdr:to>
      <xdr:col>8</xdr:col>
      <xdr:colOff>1077892</xdr:colOff>
      <xdr:row>8</xdr:row>
      <xdr:rowOff>1043608</xdr:rowOff>
    </xdr:to>
    <xdr:sp macro="" textlink="">
      <xdr:nvSpPr>
        <xdr:cNvPr id="52" name="Rectangle: Rounded Corners 51">
          <a:extLst>
            <a:ext uri="{FF2B5EF4-FFF2-40B4-BE49-F238E27FC236}">
              <a16:creationId xmlns:a16="http://schemas.microsoft.com/office/drawing/2014/main" id="{876CECA0-955D-4AD7-AAB9-8984586E7E0E}"/>
            </a:ext>
          </a:extLst>
        </xdr:cNvPr>
        <xdr:cNvSpPr/>
      </xdr:nvSpPr>
      <xdr:spPr>
        <a:xfrm>
          <a:off x="12934949" y="8970841"/>
          <a:ext cx="5465743" cy="794492"/>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a:p>
          <a:pPr algn="l"/>
          <a:r>
            <a:rPr lang="en-US" sz="1050">
              <a:solidFill>
                <a:sysClr val="windowText" lastClr="000000"/>
              </a:solidFill>
            </a:rPr>
            <a:t>The Midges were attracted to the lights</a:t>
          </a:r>
          <a:r>
            <a:rPr lang="en-US" sz="1050" baseline="0">
              <a:solidFill>
                <a:sysClr val="windowText" lastClr="000000"/>
              </a:solidFill>
            </a:rPr>
            <a:t> of the Memorial.</a:t>
          </a:r>
          <a:endParaRPr lang="en-US" sz="1050">
            <a:solidFill>
              <a:sysClr val="windowText" lastClr="000000"/>
            </a:solidFill>
          </a:endParaRPr>
        </a:p>
      </xdr:txBody>
    </xdr:sp>
    <xdr:clientData/>
  </xdr:twoCellAnchor>
  <xdr:twoCellAnchor>
    <xdr:from>
      <xdr:col>9</xdr:col>
      <xdr:colOff>190500</xdr:colOff>
      <xdr:row>8</xdr:row>
      <xdr:rowOff>245941</xdr:rowOff>
    </xdr:from>
    <xdr:to>
      <xdr:col>10</xdr:col>
      <xdr:colOff>1069731</xdr:colOff>
      <xdr:row>8</xdr:row>
      <xdr:rowOff>1043608</xdr:rowOff>
    </xdr:to>
    <xdr:sp macro="" textlink="">
      <xdr:nvSpPr>
        <xdr:cNvPr id="53" name="Rectangle: Rounded Corners 52">
          <a:extLst>
            <a:ext uri="{FF2B5EF4-FFF2-40B4-BE49-F238E27FC236}">
              <a16:creationId xmlns:a16="http://schemas.microsoft.com/office/drawing/2014/main" id="{D4FB87A2-727B-4B19-8265-16C4F0769A7B}"/>
            </a:ext>
          </a:extLst>
        </xdr:cNvPr>
        <xdr:cNvSpPr/>
      </xdr:nvSpPr>
      <xdr:spPr>
        <a:xfrm>
          <a:off x="18954750" y="8970841"/>
          <a:ext cx="5460756" cy="794492"/>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a:p>
          <a:pPr algn="l"/>
          <a:r>
            <a:rPr lang="en-US" sz="1050">
              <a:solidFill>
                <a:sysClr val="windowText" lastClr="000000"/>
              </a:solidFill>
            </a:rPr>
            <a:t>The Midges apparently did not bother the visitors nor National Park Service.   </a:t>
          </a:r>
        </a:p>
      </xdr:txBody>
    </xdr:sp>
    <xdr:clientData/>
  </xdr:twoCellAnchor>
  <xdr:twoCellAnchor>
    <xdr:from>
      <xdr:col>8</xdr:col>
      <xdr:colOff>1076091</xdr:colOff>
      <xdr:row>7</xdr:row>
      <xdr:rowOff>392160</xdr:rowOff>
    </xdr:from>
    <xdr:to>
      <xdr:col>8</xdr:col>
      <xdr:colOff>1340838</xdr:colOff>
      <xdr:row>8</xdr:row>
      <xdr:rowOff>391182</xdr:rowOff>
    </xdr:to>
    <xdr:sp macro="" textlink="">
      <xdr:nvSpPr>
        <xdr:cNvPr id="54" name="Arrow: Curved Left 53">
          <a:extLst>
            <a:ext uri="{FF2B5EF4-FFF2-40B4-BE49-F238E27FC236}">
              <a16:creationId xmlns:a16="http://schemas.microsoft.com/office/drawing/2014/main" id="{38D0B3D2-EC91-4E23-8435-1C6E4F0FBF97}"/>
            </a:ext>
          </a:extLst>
        </xdr:cNvPr>
        <xdr:cNvSpPr/>
      </xdr:nvSpPr>
      <xdr:spPr>
        <a:xfrm flipV="1">
          <a:off x="18405241" y="7970885"/>
          <a:ext cx="264747" cy="1142022"/>
        </a:xfrm>
        <a:prstGeom prst="curvedLeftArrow">
          <a:avLst>
            <a:gd name="adj1" fmla="val 27668"/>
            <a:gd name="adj2" fmla="val 64247"/>
            <a:gd name="adj3" fmla="val 37548"/>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10</xdr:col>
      <xdr:colOff>1107597</xdr:colOff>
      <xdr:row>7</xdr:row>
      <xdr:rowOff>408978</xdr:rowOff>
    </xdr:from>
    <xdr:to>
      <xdr:col>10</xdr:col>
      <xdr:colOff>1372344</xdr:colOff>
      <xdr:row>8</xdr:row>
      <xdr:rowOff>388950</xdr:rowOff>
    </xdr:to>
    <xdr:sp macro="" textlink="">
      <xdr:nvSpPr>
        <xdr:cNvPr id="55" name="Arrow: Curved Left 54">
          <a:extLst>
            <a:ext uri="{FF2B5EF4-FFF2-40B4-BE49-F238E27FC236}">
              <a16:creationId xmlns:a16="http://schemas.microsoft.com/office/drawing/2014/main" id="{BC31B0C4-16F9-4188-8E45-21913D70BAAC}"/>
            </a:ext>
          </a:extLst>
        </xdr:cNvPr>
        <xdr:cNvSpPr/>
      </xdr:nvSpPr>
      <xdr:spPr>
        <a:xfrm flipV="1">
          <a:off x="24453372" y="7994053"/>
          <a:ext cx="264747" cy="1122972"/>
        </a:xfrm>
        <a:prstGeom prst="curvedLeftArrow">
          <a:avLst>
            <a:gd name="adj1" fmla="val 27668"/>
            <a:gd name="adj2" fmla="val 64247"/>
            <a:gd name="adj3" fmla="val 37548"/>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8</xdr:col>
      <xdr:colOff>1079266</xdr:colOff>
      <xdr:row>8</xdr:row>
      <xdr:rowOff>383877</xdr:rowOff>
    </xdr:from>
    <xdr:to>
      <xdr:col>8</xdr:col>
      <xdr:colOff>1344013</xdr:colOff>
      <xdr:row>9</xdr:row>
      <xdr:rowOff>382899</xdr:rowOff>
    </xdr:to>
    <xdr:sp macro="" textlink="">
      <xdr:nvSpPr>
        <xdr:cNvPr id="56" name="Arrow: Curved Left 55">
          <a:extLst>
            <a:ext uri="{FF2B5EF4-FFF2-40B4-BE49-F238E27FC236}">
              <a16:creationId xmlns:a16="http://schemas.microsoft.com/office/drawing/2014/main" id="{C91D3726-5D68-4889-8831-6CA1FDFCC799}"/>
            </a:ext>
          </a:extLst>
        </xdr:cNvPr>
        <xdr:cNvSpPr/>
      </xdr:nvSpPr>
      <xdr:spPr>
        <a:xfrm flipV="1">
          <a:off x="18402066" y="9108777"/>
          <a:ext cx="264747" cy="1142022"/>
        </a:xfrm>
        <a:prstGeom prst="curvedLeftArrow">
          <a:avLst>
            <a:gd name="adj1" fmla="val 27668"/>
            <a:gd name="adj2" fmla="val 64247"/>
            <a:gd name="adj3" fmla="val 37548"/>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10</xdr:col>
      <xdr:colOff>1104422</xdr:colOff>
      <xdr:row>8</xdr:row>
      <xdr:rowOff>400695</xdr:rowOff>
    </xdr:from>
    <xdr:to>
      <xdr:col>10</xdr:col>
      <xdr:colOff>1369169</xdr:colOff>
      <xdr:row>9</xdr:row>
      <xdr:rowOff>380667</xdr:rowOff>
    </xdr:to>
    <xdr:sp macro="" textlink="">
      <xdr:nvSpPr>
        <xdr:cNvPr id="57" name="Arrow: Curved Left 56">
          <a:extLst>
            <a:ext uri="{FF2B5EF4-FFF2-40B4-BE49-F238E27FC236}">
              <a16:creationId xmlns:a16="http://schemas.microsoft.com/office/drawing/2014/main" id="{9AE4DA81-9142-41F6-AF3C-19253E4105FA}"/>
            </a:ext>
          </a:extLst>
        </xdr:cNvPr>
        <xdr:cNvSpPr/>
      </xdr:nvSpPr>
      <xdr:spPr>
        <a:xfrm flipV="1">
          <a:off x="24450197" y="9125595"/>
          <a:ext cx="264747" cy="1122972"/>
        </a:xfrm>
        <a:prstGeom prst="curvedLeftArrow">
          <a:avLst>
            <a:gd name="adj1" fmla="val 27668"/>
            <a:gd name="adj2" fmla="val 64247"/>
            <a:gd name="adj3" fmla="val 37548"/>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8</xdr:col>
      <xdr:colOff>1079277</xdr:colOff>
      <xdr:row>9</xdr:row>
      <xdr:rowOff>381360</xdr:rowOff>
    </xdr:from>
    <xdr:to>
      <xdr:col>8</xdr:col>
      <xdr:colOff>1344024</xdr:colOff>
      <xdr:row>10</xdr:row>
      <xdr:rowOff>380383</xdr:rowOff>
    </xdr:to>
    <xdr:sp macro="" textlink="">
      <xdr:nvSpPr>
        <xdr:cNvPr id="58" name="Arrow: Curved Left 57">
          <a:extLst>
            <a:ext uri="{FF2B5EF4-FFF2-40B4-BE49-F238E27FC236}">
              <a16:creationId xmlns:a16="http://schemas.microsoft.com/office/drawing/2014/main" id="{7A20525B-C726-4160-AB24-E853A746D271}"/>
            </a:ext>
          </a:extLst>
        </xdr:cNvPr>
        <xdr:cNvSpPr/>
      </xdr:nvSpPr>
      <xdr:spPr>
        <a:xfrm flipV="1">
          <a:off x="18402077" y="10249260"/>
          <a:ext cx="264747" cy="1142023"/>
        </a:xfrm>
        <a:prstGeom prst="curvedLeftArrow">
          <a:avLst>
            <a:gd name="adj1" fmla="val 27668"/>
            <a:gd name="adj2" fmla="val 64247"/>
            <a:gd name="adj3" fmla="val 37548"/>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10</xdr:col>
      <xdr:colOff>1104433</xdr:colOff>
      <xdr:row>9</xdr:row>
      <xdr:rowOff>407703</xdr:rowOff>
    </xdr:from>
    <xdr:to>
      <xdr:col>10</xdr:col>
      <xdr:colOff>1369180</xdr:colOff>
      <xdr:row>10</xdr:row>
      <xdr:rowOff>384501</xdr:rowOff>
    </xdr:to>
    <xdr:sp macro="" textlink="">
      <xdr:nvSpPr>
        <xdr:cNvPr id="59" name="Arrow: Curved Left 58">
          <a:extLst>
            <a:ext uri="{FF2B5EF4-FFF2-40B4-BE49-F238E27FC236}">
              <a16:creationId xmlns:a16="http://schemas.microsoft.com/office/drawing/2014/main" id="{22EFC325-0461-4607-AE49-56E79D7BFCA4}"/>
            </a:ext>
          </a:extLst>
        </xdr:cNvPr>
        <xdr:cNvSpPr/>
      </xdr:nvSpPr>
      <xdr:spPr>
        <a:xfrm flipV="1">
          <a:off x="24450208" y="10278778"/>
          <a:ext cx="264747" cy="1119798"/>
        </a:xfrm>
        <a:prstGeom prst="curvedLeftArrow">
          <a:avLst>
            <a:gd name="adj1" fmla="val 27668"/>
            <a:gd name="adj2" fmla="val 64247"/>
            <a:gd name="adj3" fmla="val 37548"/>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7</xdr:col>
      <xdr:colOff>192091</xdr:colOff>
      <xdr:row>12</xdr:row>
      <xdr:rowOff>276214</xdr:rowOff>
    </xdr:from>
    <xdr:to>
      <xdr:col>8</xdr:col>
      <xdr:colOff>1076309</xdr:colOff>
      <xdr:row>12</xdr:row>
      <xdr:rowOff>538369</xdr:rowOff>
    </xdr:to>
    <xdr:sp macro="" textlink="">
      <xdr:nvSpPr>
        <xdr:cNvPr id="60" name="Rectangle: Rounded Corners 59">
          <a:extLst>
            <a:ext uri="{FF2B5EF4-FFF2-40B4-BE49-F238E27FC236}">
              <a16:creationId xmlns:a16="http://schemas.microsoft.com/office/drawing/2014/main" id="{CB98F174-3ACD-425C-9408-7B356B7BD41B}"/>
            </a:ext>
          </a:extLst>
        </xdr:cNvPr>
        <xdr:cNvSpPr/>
      </xdr:nvSpPr>
      <xdr:spPr>
        <a:xfrm>
          <a:off x="12936541" y="15643214"/>
          <a:ext cx="5468918" cy="262155"/>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xdr:txBody>
    </xdr:sp>
    <xdr:clientData/>
  </xdr:twoCellAnchor>
  <xdr:twoCellAnchor>
    <xdr:from>
      <xdr:col>9</xdr:col>
      <xdr:colOff>192092</xdr:colOff>
      <xdr:row>12</xdr:row>
      <xdr:rowOff>276214</xdr:rowOff>
    </xdr:from>
    <xdr:to>
      <xdr:col>10</xdr:col>
      <xdr:colOff>1074498</xdr:colOff>
      <xdr:row>12</xdr:row>
      <xdr:rowOff>538369</xdr:rowOff>
    </xdr:to>
    <xdr:sp macro="" textlink="">
      <xdr:nvSpPr>
        <xdr:cNvPr id="61" name="Rectangle: Rounded Corners 60">
          <a:extLst>
            <a:ext uri="{FF2B5EF4-FFF2-40B4-BE49-F238E27FC236}">
              <a16:creationId xmlns:a16="http://schemas.microsoft.com/office/drawing/2014/main" id="{867FBF9B-D121-4D5C-A4A1-1BB8596C268B}"/>
            </a:ext>
          </a:extLst>
        </xdr:cNvPr>
        <xdr:cNvSpPr/>
      </xdr:nvSpPr>
      <xdr:spPr>
        <a:xfrm>
          <a:off x="18956342" y="15643214"/>
          <a:ext cx="5467106" cy="262155"/>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xdr:txBody>
    </xdr:sp>
    <xdr:clientData/>
  </xdr:twoCellAnchor>
  <xdr:twoCellAnchor>
    <xdr:from>
      <xdr:col>7</xdr:col>
      <xdr:colOff>192091</xdr:colOff>
      <xdr:row>11</xdr:row>
      <xdr:rowOff>279388</xdr:rowOff>
    </xdr:from>
    <xdr:to>
      <xdr:col>8</xdr:col>
      <xdr:colOff>1079484</xdr:colOff>
      <xdr:row>11</xdr:row>
      <xdr:rowOff>2973456</xdr:rowOff>
    </xdr:to>
    <xdr:sp macro="" textlink="">
      <xdr:nvSpPr>
        <xdr:cNvPr id="62" name="Rectangle: Rounded Corners 61">
          <a:extLst>
            <a:ext uri="{FF2B5EF4-FFF2-40B4-BE49-F238E27FC236}">
              <a16:creationId xmlns:a16="http://schemas.microsoft.com/office/drawing/2014/main" id="{8FE5D4B5-121C-47CC-A091-2412DD613C7A}"/>
            </a:ext>
          </a:extLst>
        </xdr:cNvPr>
        <xdr:cNvSpPr/>
      </xdr:nvSpPr>
      <xdr:spPr>
        <a:xfrm>
          <a:off x="12936541" y="12430113"/>
          <a:ext cx="5465743" cy="2697243"/>
        </a:xfrm>
        <a:prstGeom prst="round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a:p>
          <a:r>
            <a:rPr lang="en-US" sz="1100" b="0" i="0" baseline="0">
              <a:solidFill>
                <a:sysClr val="windowText" lastClr="000000"/>
              </a:solidFill>
              <a:effectLst/>
              <a:latin typeface="+mn-lt"/>
              <a:ea typeface="+mn-ea"/>
              <a:cs typeface="+mn-cs"/>
            </a:rPr>
            <a:t>After reviewing the curious chain of events that led up to the problem, the decision was made to </a:t>
          </a:r>
          <a:r>
            <a:rPr lang="en-US" sz="1100" b="0" i="1" baseline="0">
              <a:solidFill>
                <a:sysClr val="windowText" lastClr="000000"/>
              </a:solidFill>
              <a:effectLst/>
              <a:latin typeface="+mn-lt"/>
              <a:ea typeface="+mn-ea"/>
              <a:cs typeface="+mn-cs"/>
            </a:rPr>
            <a:t>wait until dark </a:t>
          </a:r>
          <a:r>
            <a:rPr lang="en-US" sz="1100" b="0" i="0" baseline="0">
              <a:solidFill>
                <a:sysClr val="windowText" lastClr="000000"/>
              </a:solidFill>
              <a:effectLst/>
              <a:latin typeface="+mn-lt"/>
              <a:ea typeface="+mn-ea"/>
              <a:cs typeface="+mn-cs"/>
            </a:rPr>
            <a:t>before turning the lights on at the Jefferson Memorial. </a:t>
          </a:r>
          <a:endParaRPr lang="en-US" sz="1050">
            <a:solidFill>
              <a:sysClr val="windowText" lastClr="000000"/>
            </a:solidFill>
            <a:effectLst/>
          </a:endParaRPr>
        </a:p>
        <a:p>
          <a:endParaRPr lang="en-US" sz="1100" b="0" i="0" baseline="0">
            <a:solidFill>
              <a:sysClr val="windowText" lastClr="000000"/>
            </a:solidFill>
            <a:effectLst/>
            <a:latin typeface="+mn-lt"/>
            <a:ea typeface="+mn-ea"/>
            <a:cs typeface="+mn-cs"/>
          </a:endParaRPr>
        </a:p>
        <a:p>
          <a:r>
            <a:rPr lang="en-US" sz="1100" b="0" i="0" baseline="0">
              <a:solidFill>
                <a:sysClr val="windowText" lastClr="000000"/>
              </a:solidFill>
              <a:effectLst/>
              <a:latin typeface="+mn-lt"/>
              <a:ea typeface="+mn-ea"/>
              <a:cs typeface="+mn-cs"/>
            </a:rPr>
            <a:t>That one-hour delay was enough to ruin the mood lighting for the midges, who then decided to procreate somewhere else. </a:t>
          </a:r>
        </a:p>
        <a:p>
          <a:endParaRPr lang="en-US" sz="1100" b="0" i="0" baseline="0">
            <a:solidFill>
              <a:sysClr val="windowText" lastClr="000000"/>
            </a:solidFill>
            <a:effectLst/>
            <a:latin typeface="+mn-lt"/>
            <a:ea typeface="+mn-ea"/>
            <a:cs typeface="+mn-cs"/>
          </a:endParaRPr>
        </a:p>
        <a:p>
          <a:r>
            <a:rPr lang="en-US" sz="1100" b="0" i="0" baseline="0">
              <a:solidFill>
                <a:sysClr val="windowText" lastClr="000000"/>
              </a:solidFill>
              <a:effectLst/>
              <a:latin typeface="+mn-lt"/>
              <a:ea typeface="+mn-ea"/>
              <a:cs typeface="+mn-cs"/>
            </a:rPr>
            <a:t>No midges, no spiders. </a:t>
          </a:r>
        </a:p>
        <a:p>
          <a:r>
            <a:rPr lang="en-US" sz="1100" b="0" i="0" baseline="0">
              <a:solidFill>
                <a:sysClr val="windowText" lastClr="000000"/>
              </a:solidFill>
              <a:effectLst/>
              <a:latin typeface="+mn-lt"/>
              <a:ea typeface="+mn-ea"/>
              <a:cs typeface="+mn-cs"/>
            </a:rPr>
            <a:t>No spiders, no birds. </a:t>
          </a:r>
          <a:endParaRPr lang="en-US" sz="1050">
            <a:solidFill>
              <a:sysClr val="windowText" lastClr="000000"/>
            </a:solidFill>
            <a:effectLst/>
          </a:endParaRPr>
        </a:p>
        <a:p>
          <a:r>
            <a:rPr lang="en-US" sz="1100" b="0" i="0" baseline="0">
              <a:solidFill>
                <a:sysClr val="windowText" lastClr="000000"/>
              </a:solidFill>
              <a:effectLst/>
              <a:latin typeface="+mn-lt"/>
              <a:ea typeface="+mn-ea"/>
              <a:cs typeface="+mn-cs"/>
            </a:rPr>
            <a:t>No birds, no bird droppings. </a:t>
          </a:r>
        </a:p>
        <a:p>
          <a:r>
            <a:rPr lang="en-US" sz="1100" b="0" i="0" baseline="0">
              <a:solidFill>
                <a:sysClr val="windowText" lastClr="000000"/>
              </a:solidFill>
              <a:effectLst/>
              <a:latin typeface="+mn-lt"/>
              <a:ea typeface="+mn-ea"/>
              <a:cs typeface="+mn-cs"/>
            </a:rPr>
            <a:t>No bird droppings, no need to clean the Jefferson Memorial so often.</a:t>
          </a:r>
          <a:endParaRPr lang="en-US" sz="1050">
            <a:solidFill>
              <a:sysClr val="windowText" lastClr="000000"/>
            </a:solidFill>
            <a:effectLst/>
          </a:endParaRPr>
        </a:p>
        <a:p>
          <a:pPr algn="l"/>
          <a:endParaRPr lang="en-US" sz="1050">
            <a:solidFill>
              <a:sysClr val="windowText" lastClr="000000"/>
            </a:solidFill>
          </a:endParaRPr>
        </a:p>
      </xdr:txBody>
    </xdr:sp>
    <xdr:clientData/>
  </xdr:twoCellAnchor>
  <xdr:twoCellAnchor>
    <xdr:from>
      <xdr:col>9</xdr:col>
      <xdr:colOff>192092</xdr:colOff>
      <xdr:row>11</xdr:row>
      <xdr:rowOff>279388</xdr:rowOff>
    </xdr:from>
    <xdr:to>
      <xdr:col>10</xdr:col>
      <xdr:colOff>1077673</xdr:colOff>
      <xdr:row>11</xdr:row>
      <xdr:rowOff>2973456</xdr:rowOff>
    </xdr:to>
    <xdr:sp macro="" textlink="">
      <xdr:nvSpPr>
        <xdr:cNvPr id="63" name="Rectangle: Rounded Corners 62">
          <a:extLst>
            <a:ext uri="{FF2B5EF4-FFF2-40B4-BE49-F238E27FC236}">
              <a16:creationId xmlns:a16="http://schemas.microsoft.com/office/drawing/2014/main" id="{EB063B71-C312-45F7-9745-222F27AA3908}"/>
            </a:ext>
          </a:extLst>
        </xdr:cNvPr>
        <xdr:cNvSpPr/>
      </xdr:nvSpPr>
      <xdr:spPr>
        <a:xfrm>
          <a:off x="18956342" y="12430113"/>
          <a:ext cx="5463931" cy="2697243"/>
        </a:xfrm>
        <a:prstGeom prst="round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ysClr val="windowText" lastClr="000000"/>
            </a:solidFill>
          </a:endParaRPr>
        </a:p>
        <a:p>
          <a:pPr algn="l"/>
          <a:r>
            <a:rPr lang="en-US" sz="1050">
              <a:solidFill>
                <a:sysClr val="windowText" lastClr="000000"/>
              </a:solidFill>
            </a:rPr>
            <a:t>The lighting</a:t>
          </a:r>
          <a:r>
            <a:rPr lang="en-US" sz="1050" baseline="0">
              <a:solidFill>
                <a:sysClr val="windowText" lastClr="000000"/>
              </a:solidFill>
            </a:rPr>
            <a:t> system is on a sensor, to acctivate the lighting system to turn on and come to full illumination upon the state of darkness. </a:t>
          </a:r>
          <a:endParaRPr lang="en-US" sz="1050">
            <a:solidFill>
              <a:sysClr val="windowText" lastClr="000000"/>
            </a:solidFill>
          </a:endParaRPr>
        </a:p>
      </xdr:txBody>
    </xdr:sp>
    <xdr:clientData/>
  </xdr:twoCellAnchor>
  <xdr:twoCellAnchor>
    <xdr:from>
      <xdr:col>7</xdr:col>
      <xdr:colOff>165653</xdr:colOff>
      <xdr:row>24</xdr:row>
      <xdr:rowOff>155438</xdr:rowOff>
    </xdr:from>
    <xdr:to>
      <xdr:col>10</xdr:col>
      <xdr:colOff>1201924</xdr:colOff>
      <xdr:row>29</xdr:row>
      <xdr:rowOff>38239</xdr:rowOff>
    </xdr:to>
    <xdr:sp macro="" textlink="">
      <xdr:nvSpPr>
        <xdr:cNvPr id="64" name="Rectangle: Rounded Corners 63">
          <a:extLst>
            <a:ext uri="{FF2B5EF4-FFF2-40B4-BE49-F238E27FC236}">
              <a16:creationId xmlns:a16="http://schemas.microsoft.com/office/drawing/2014/main" id="{E8663B31-B6BF-4B6F-B912-70C332F5D68A}"/>
            </a:ext>
          </a:extLst>
        </xdr:cNvPr>
        <xdr:cNvSpPr/>
      </xdr:nvSpPr>
      <xdr:spPr>
        <a:xfrm>
          <a:off x="12906928" y="18929213"/>
          <a:ext cx="11640771" cy="1073426"/>
        </a:xfrm>
        <a:prstGeom prst="roundRect">
          <a:avLst>
            <a:gd name="adj" fmla="val 6049"/>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100" b="0" i="0" u="sng" strike="noStrike" baseline="0">
              <a:solidFill>
                <a:sysClr val="windowText" lastClr="000000"/>
              </a:solidFill>
              <a:latin typeface="+mn-lt"/>
              <a:ea typeface="+mn-ea"/>
              <a:cs typeface="+mn-cs"/>
            </a:rPr>
            <a:t>The Problem Statement</a:t>
          </a:r>
        </a:p>
        <a:p>
          <a:endParaRPr lang="en-US" sz="1100" b="0" i="0" u="none" strike="noStrike" baseline="0">
            <a:solidFill>
              <a:sysClr val="windowText" lastClr="000000"/>
            </a:solidFill>
            <a:latin typeface="+mn-lt"/>
            <a:ea typeface="+mn-ea"/>
            <a:cs typeface="+mn-cs"/>
          </a:endParaRPr>
        </a:p>
        <a:p>
          <a:r>
            <a:rPr lang="en-US" sz="1100" b="0" i="0" u="none" strike="noStrike" baseline="0">
              <a:solidFill>
                <a:sysClr val="windowText" lastClr="000000"/>
              </a:solidFill>
              <a:latin typeface="+mn-lt"/>
              <a:ea typeface="+mn-ea"/>
              <a:cs typeface="+mn-cs"/>
            </a:rPr>
            <a:t>Some years ago, there was a big problem at one of America's most treasured monuments - the Jefferson Memorial in Washington, DC. Simply put, birds (in huge numbers) were leaving their droppings all over the Jefferson Memorial, which made visiting the iconic landmark a very unpleasant experience. Attempts to remedy the situation, by routinely cleaning the bird droppings off the monument, caused an even bigger problem as the harsh cleaning detergents being used to clean the bird droppings off the monument were damaging the memorial. </a:t>
          </a:r>
        </a:p>
        <a:p>
          <a:endParaRPr lang="en-US" sz="1100" b="0" i="0" u="none" strike="noStrike" baseline="0">
            <a:solidFill>
              <a:sysClr val="windowText" lastClr="000000"/>
            </a:solidFill>
            <a:latin typeface="+mn-lt"/>
            <a:ea typeface="+mn-ea"/>
            <a:cs typeface="+mn-cs"/>
          </a:endParaRPr>
        </a:p>
        <a:p>
          <a:pPr algn="l"/>
          <a:endParaRPr lang="en-US" sz="1050">
            <a:solidFill>
              <a:sysClr val="windowText" lastClr="000000"/>
            </a:solidFill>
          </a:endParaRPr>
        </a:p>
      </xdr:txBody>
    </xdr:sp>
    <xdr:clientData/>
  </xdr:twoCellAnchor>
  <xdr:twoCellAnchor>
    <xdr:from>
      <xdr:col>7</xdr:col>
      <xdr:colOff>149087</xdr:colOff>
      <xdr:row>31</xdr:row>
      <xdr:rowOff>124239</xdr:rowOff>
    </xdr:from>
    <xdr:to>
      <xdr:col>10</xdr:col>
      <xdr:colOff>1185358</xdr:colOff>
      <xdr:row>43</xdr:row>
      <xdr:rowOff>86002</xdr:rowOff>
    </xdr:to>
    <xdr:sp macro="" textlink="">
      <xdr:nvSpPr>
        <xdr:cNvPr id="65" name="Rectangle: Rounded Corners 64">
          <a:extLst>
            <a:ext uri="{FF2B5EF4-FFF2-40B4-BE49-F238E27FC236}">
              <a16:creationId xmlns:a16="http://schemas.microsoft.com/office/drawing/2014/main" id="{37BBD41D-8198-4374-99BC-18F27A874BF5}"/>
            </a:ext>
          </a:extLst>
        </xdr:cNvPr>
        <xdr:cNvSpPr/>
      </xdr:nvSpPr>
      <xdr:spPr>
        <a:xfrm>
          <a:off x="12890362" y="20561714"/>
          <a:ext cx="11643946" cy="2819263"/>
        </a:xfrm>
        <a:prstGeom prst="roundRect">
          <a:avLst>
            <a:gd name="adj" fmla="val 6049"/>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100" b="0" i="0" u="none" strike="noStrike" baseline="0">
              <a:solidFill>
                <a:sysClr val="windowText" lastClr="000000"/>
              </a:solidFill>
              <a:latin typeface="+mn-lt"/>
              <a:ea typeface="+mn-ea"/>
              <a:cs typeface="+mn-cs"/>
            </a:rPr>
            <a:t>Fortunately, some of the National Park Service managers assigned to the case began asking WHY -- as in "Why was the Jefferson Memorial so much more of a target for birds than any of the other memorials?" </a:t>
          </a:r>
        </a:p>
        <a:p>
          <a:endParaRPr lang="en-US" sz="1100" b="0" i="0" u="none" strike="noStrike" baseline="0">
            <a:solidFill>
              <a:sysClr val="windowText" lastClr="000000"/>
            </a:solidFill>
            <a:latin typeface="+mn-lt"/>
            <a:ea typeface="+mn-ea"/>
            <a:cs typeface="+mn-cs"/>
          </a:endParaRPr>
        </a:p>
        <a:p>
          <a:r>
            <a:rPr lang="en-US" sz="1100" b="0" i="0" u="sng" strike="noStrike" baseline="0">
              <a:solidFill>
                <a:sysClr val="windowText" lastClr="000000"/>
              </a:solidFill>
              <a:latin typeface="+mn-lt"/>
              <a:ea typeface="+mn-ea"/>
              <a:cs typeface="+mn-cs"/>
            </a:rPr>
            <a:t>Investigating the "True" or "Root" Cause of the Problem</a:t>
          </a:r>
        </a:p>
        <a:p>
          <a:endParaRPr lang="en-US" sz="1100" b="0" i="0" u="none" strike="noStrike" baseline="0">
            <a:solidFill>
              <a:sysClr val="windowText" lastClr="000000"/>
            </a:solidFill>
            <a:latin typeface="+mn-lt"/>
            <a:ea typeface="+mn-ea"/>
            <a:cs typeface="+mn-cs"/>
          </a:endParaRPr>
        </a:p>
        <a:p>
          <a:r>
            <a:rPr lang="en-US" sz="1100" b="0" i="0" u="none" strike="noStrike" baseline="0">
              <a:solidFill>
                <a:sysClr val="windowText" lastClr="000000"/>
              </a:solidFill>
              <a:latin typeface="+mn-lt"/>
              <a:ea typeface="+mn-ea"/>
              <a:cs typeface="+mn-cs"/>
            </a:rPr>
            <a:t>Deploying the 5 Why(s) and a little bit of investigation revealed the following... </a:t>
          </a:r>
        </a:p>
        <a:p>
          <a:endParaRPr lang="en-US" sz="1100" b="0" i="0" u="none" strike="noStrike" baseline="0">
            <a:solidFill>
              <a:sysClr val="windowText" lastClr="000000"/>
            </a:solidFill>
            <a:latin typeface="+mn-lt"/>
            <a:ea typeface="+mn-ea"/>
            <a:cs typeface="+mn-cs"/>
          </a:endParaRPr>
        </a:p>
        <a:p>
          <a:pPr marL="171450" indent="-171450">
            <a:buFont typeface="Arial" panose="020B0604020202020204" pitchFamily="34" charset="0"/>
            <a:buChar char="•"/>
          </a:pPr>
          <a:r>
            <a:rPr lang="en-US" sz="1100" b="0" i="0" u="none" strike="noStrike" baseline="0">
              <a:solidFill>
                <a:sysClr val="windowText" lastClr="000000"/>
              </a:solidFill>
              <a:latin typeface="+mn-lt"/>
              <a:ea typeface="+mn-ea"/>
              <a:cs typeface="+mn-cs"/>
            </a:rPr>
            <a:t>The </a:t>
          </a:r>
          <a:r>
            <a:rPr lang="en-US" sz="1100" b="0" i="0" u="none" strike="noStrike" baseline="0">
              <a:solidFill>
                <a:srgbClr val="0070C0"/>
              </a:solidFill>
              <a:latin typeface="+mn-lt"/>
              <a:ea typeface="+mn-ea"/>
              <a:cs typeface="+mn-cs"/>
            </a:rPr>
            <a:t>birds</a:t>
          </a:r>
          <a:r>
            <a:rPr lang="en-US" sz="1100" b="0" i="0" u="none" strike="noStrike" baseline="0">
              <a:solidFill>
                <a:sysClr val="windowText" lastClr="000000"/>
              </a:solidFill>
              <a:latin typeface="+mn-lt"/>
              <a:ea typeface="+mn-ea"/>
              <a:cs typeface="+mn-cs"/>
            </a:rPr>
            <a:t> were attracted to the Jefferson Memorial because of the abundance of </a:t>
          </a:r>
          <a:r>
            <a:rPr lang="en-US" sz="1100" b="0" i="1" u="none" strike="noStrike" baseline="0">
              <a:solidFill>
                <a:srgbClr val="0070C0"/>
              </a:solidFill>
              <a:latin typeface="+mn-lt"/>
              <a:ea typeface="+mn-ea"/>
              <a:cs typeface="+mn-cs"/>
            </a:rPr>
            <a:t>spiders</a:t>
          </a:r>
          <a:r>
            <a:rPr lang="en-US" sz="1100" b="0" i="1" u="none" strike="noStrike" baseline="0">
              <a:solidFill>
                <a:sysClr val="windowText" lastClr="000000"/>
              </a:solidFill>
              <a:latin typeface="+mn-lt"/>
              <a:ea typeface="+mn-ea"/>
              <a:cs typeface="+mn-cs"/>
            </a:rPr>
            <a:t> </a:t>
          </a:r>
          <a:r>
            <a:rPr lang="en-US" sz="1100" b="0" i="0" u="none" strike="noStrike" baseline="0">
              <a:solidFill>
                <a:sysClr val="windowText" lastClr="000000"/>
              </a:solidFill>
              <a:latin typeface="+mn-lt"/>
              <a:ea typeface="+mn-ea"/>
              <a:cs typeface="+mn-cs"/>
            </a:rPr>
            <a:t>-- a gourmet treat for birds. </a:t>
          </a:r>
        </a:p>
        <a:p>
          <a:pPr marL="171450" indent="-171450">
            <a:buFont typeface="Arial" panose="020B0604020202020204" pitchFamily="34" charset="0"/>
            <a:buChar char="•"/>
          </a:pPr>
          <a:r>
            <a:rPr lang="en-US" sz="1100" b="0" i="0" u="none" strike="noStrike" baseline="0">
              <a:solidFill>
                <a:sysClr val="windowText" lastClr="000000"/>
              </a:solidFill>
              <a:latin typeface="+mn-lt"/>
              <a:ea typeface="+mn-ea"/>
              <a:cs typeface="+mn-cs"/>
            </a:rPr>
            <a:t>The </a:t>
          </a:r>
          <a:r>
            <a:rPr lang="en-US" sz="1100" b="0" i="0" u="none" strike="noStrike" baseline="0">
              <a:solidFill>
                <a:srgbClr val="0070C0"/>
              </a:solidFill>
              <a:latin typeface="+mn-lt"/>
              <a:ea typeface="+mn-ea"/>
              <a:cs typeface="+mn-cs"/>
            </a:rPr>
            <a:t>spiders</a:t>
          </a:r>
          <a:r>
            <a:rPr lang="en-US" sz="1100" b="0" i="0" u="none" strike="noStrike" baseline="0">
              <a:solidFill>
                <a:sysClr val="windowText" lastClr="000000"/>
              </a:solidFill>
              <a:latin typeface="+mn-lt"/>
              <a:ea typeface="+mn-ea"/>
              <a:cs typeface="+mn-cs"/>
            </a:rPr>
            <a:t> were attracted to the Memorial because of the abundance of </a:t>
          </a:r>
          <a:r>
            <a:rPr lang="en-US" sz="1100" b="0" i="1" u="none" strike="noStrike" baseline="0">
              <a:solidFill>
                <a:srgbClr val="0070C0"/>
              </a:solidFill>
              <a:latin typeface="+mn-lt"/>
              <a:ea typeface="+mn-ea"/>
              <a:cs typeface="+mn-cs"/>
            </a:rPr>
            <a:t>midges</a:t>
          </a:r>
          <a:r>
            <a:rPr lang="en-US" sz="1100" b="0" i="1" u="none" strike="noStrike" baseline="0">
              <a:solidFill>
                <a:sysClr val="windowText" lastClr="000000"/>
              </a:solidFill>
              <a:latin typeface="+mn-lt"/>
              <a:ea typeface="+mn-ea"/>
              <a:cs typeface="+mn-cs"/>
            </a:rPr>
            <a:t> </a:t>
          </a:r>
          <a:r>
            <a:rPr lang="en-US" sz="1100" b="0" i="0" u="none" strike="noStrike" baseline="0">
              <a:solidFill>
                <a:sysClr val="windowText" lastClr="000000"/>
              </a:solidFill>
              <a:latin typeface="+mn-lt"/>
              <a:ea typeface="+mn-ea"/>
              <a:cs typeface="+mn-cs"/>
            </a:rPr>
            <a:t>(insects) that were nesting there. </a:t>
          </a:r>
        </a:p>
        <a:p>
          <a:pPr marL="171450" indent="-171450">
            <a:buFont typeface="Arial" panose="020B0604020202020204" pitchFamily="34" charset="0"/>
            <a:buChar char="•"/>
          </a:pPr>
          <a:r>
            <a:rPr lang="en-US" sz="1100" b="0" i="0" u="none" strike="noStrike" baseline="0">
              <a:solidFill>
                <a:sysClr val="windowText" lastClr="000000"/>
              </a:solidFill>
              <a:latin typeface="+mn-lt"/>
              <a:ea typeface="+mn-ea"/>
              <a:cs typeface="+mn-cs"/>
            </a:rPr>
            <a:t>And the </a:t>
          </a:r>
          <a:r>
            <a:rPr lang="en-US" sz="1100" b="0" i="0" u="none" strike="noStrike" baseline="0">
              <a:solidFill>
                <a:srgbClr val="0070C0"/>
              </a:solidFill>
              <a:latin typeface="+mn-lt"/>
              <a:ea typeface="+mn-ea"/>
              <a:cs typeface="+mn-cs"/>
            </a:rPr>
            <a:t>midges</a:t>
          </a:r>
          <a:r>
            <a:rPr lang="en-US" sz="1100" b="0" i="0" u="none" strike="noStrike" baseline="0">
              <a:solidFill>
                <a:sysClr val="windowText" lastClr="000000"/>
              </a:solidFill>
              <a:latin typeface="+mn-lt"/>
              <a:ea typeface="+mn-ea"/>
              <a:cs typeface="+mn-cs"/>
            </a:rPr>
            <a:t> were attracted to the Memorial because of the </a:t>
          </a:r>
          <a:r>
            <a:rPr lang="en-US" sz="1100" b="0" i="1" u="none" strike="noStrike" baseline="0">
              <a:solidFill>
                <a:srgbClr val="0070C0"/>
              </a:solidFill>
              <a:latin typeface="+mn-lt"/>
              <a:ea typeface="+mn-ea"/>
              <a:cs typeface="+mn-cs"/>
            </a:rPr>
            <a:t>light</a:t>
          </a:r>
          <a:r>
            <a:rPr lang="en-US" sz="1100" b="0" i="0" u="none" strike="noStrike" baseline="0">
              <a:solidFill>
                <a:sysClr val="windowText" lastClr="000000"/>
              </a:solidFill>
              <a:latin typeface="+mn-lt"/>
              <a:ea typeface="+mn-ea"/>
              <a:cs typeface="+mn-cs"/>
            </a:rPr>
            <a:t>. </a:t>
          </a:r>
        </a:p>
        <a:p>
          <a:pPr marL="171450" indent="-171450">
            <a:buFont typeface="Arial" panose="020B0604020202020204" pitchFamily="34" charset="0"/>
            <a:buChar char="•"/>
          </a:pPr>
          <a:r>
            <a:rPr lang="en-US" sz="1100" b="0" i="0" u="none" strike="noStrike" baseline="0">
              <a:solidFill>
                <a:sysClr val="windowText" lastClr="000000"/>
              </a:solidFill>
              <a:latin typeface="+mn-lt"/>
              <a:ea typeface="+mn-ea"/>
              <a:cs typeface="+mn-cs"/>
            </a:rPr>
            <a:t>Midges, it turns out, like to procreate in places were the light is </a:t>
          </a:r>
          <a:r>
            <a:rPr lang="en-US" sz="1100" b="0" i="1" u="none" strike="noStrike" baseline="0">
              <a:solidFill>
                <a:sysClr val="windowText" lastClr="000000"/>
              </a:solidFill>
              <a:latin typeface="+mn-lt"/>
              <a:ea typeface="+mn-ea"/>
              <a:cs typeface="+mn-cs"/>
            </a:rPr>
            <a:t>just so </a:t>
          </a:r>
          <a:r>
            <a:rPr lang="en-US" sz="1100" b="0" i="0" u="none" strike="noStrike" baseline="0">
              <a:solidFill>
                <a:sysClr val="windowText" lastClr="000000"/>
              </a:solidFill>
              <a:latin typeface="+mn-lt"/>
              <a:ea typeface="+mn-ea"/>
              <a:cs typeface="+mn-cs"/>
            </a:rPr>
            <a:t>-- and because the lights were turned on, at the Jefferson Memorial, one hour </a:t>
          </a:r>
          <a:r>
            <a:rPr lang="en-US" sz="1100" b="0" i="1" u="none" strike="noStrike" baseline="0">
              <a:solidFill>
                <a:sysClr val="windowText" lastClr="000000"/>
              </a:solidFill>
              <a:latin typeface="+mn-lt"/>
              <a:ea typeface="+mn-ea"/>
              <a:cs typeface="+mn-cs"/>
            </a:rPr>
            <a:t>before </a:t>
          </a:r>
          <a:r>
            <a:rPr lang="en-US" sz="1100" b="0" i="0" u="none" strike="noStrike" baseline="0">
              <a:solidFill>
                <a:sysClr val="windowText" lastClr="000000"/>
              </a:solidFill>
              <a:latin typeface="+mn-lt"/>
              <a:ea typeface="+mn-ea"/>
              <a:cs typeface="+mn-cs"/>
            </a:rPr>
            <a:t>dark, it created the kind of mood lighting that midges went crazy for. </a:t>
          </a:r>
        </a:p>
        <a:p>
          <a:endParaRPr lang="en-US" sz="1100" b="0" i="0" u="none" strike="noStrike" baseline="0">
            <a:solidFill>
              <a:sysClr val="windowText" lastClr="000000"/>
            </a:solidFill>
            <a:latin typeface="+mn-lt"/>
            <a:ea typeface="+mn-ea"/>
            <a:cs typeface="+mn-cs"/>
          </a:endParaRPr>
        </a:p>
        <a:p>
          <a:r>
            <a:rPr lang="en-US" sz="1100" b="0" i="0" u="none" strike="noStrike" baseline="0">
              <a:solidFill>
                <a:sysClr val="windowText" lastClr="000000"/>
              </a:solidFill>
              <a:latin typeface="+mn-lt"/>
              <a:ea typeface="+mn-ea"/>
              <a:cs typeface="+mn-cs"/>
            </a:rPr>
            <a:t>In Summary... The midges were attracted to the light. The spiders were attracted to the midges. The birds were attracted to the spiders. And the National Park Service workers spent a lot of their time (and taxpayer money) routinely cleaning the Memorial. </a:t>
          </a:r>
        </a:p>
      </xdr:txBody>
    </xdr:sp>
    <xdr:clientData/>
  </xdr:twoCellAnchor>
  <xdr:twoCellAnchor>
    <xdr:from>
      <xdr:col>10</xdr:col>
      <xdr:colOff>272</xdr:colOff>
      <xdr:row>33</xdr:row>
      <xdr:rowOff>66262</xdr:rowOff>
    </xdr:from>
    <xdr:to>
      <xdr:col>10</xdr:col>
      <xdr:colOff>1983</xdr:colOff>
      <xdr:row>38</xdr:row>
      <xdr:rowOff>174267</xdr:rowOff>
    </xdr:to>
    <xdr:grpSp>
      <xdr:nvGrpSpPr>
        <xdr:cNvPr id="66" name="Group 65">
          <a:extLst>
            <a:ext uri="{FF2B5EF4-FFF2-40B4-BE49-F238E27FC236}">
              <a16:creationId xmlns:a16="http://schemas.microsoft.com/office/drawing/2014/main" id="{978D849A-8DD0-4729-821C-7BCA27CB5C3D}"/>
            </a:ext>
          </a:extLst>
        </xdr:cNvPr>
        <xdr:cNvGrpSpPr/>
      </xdr:nvGrpSpPr>
      <xdr:grpSpPr>
        <a:xfrm>
          <a:off x="23867201" y="20837566"/>
          <a:ext cx="1711" cy="1264612"/>
          <a:chOff x="8329126" y="21488263"/>
          <a:chExt cx="1973386" cy="1318509"/>
        </a:xfrm>
      </xdr:grpSpPr>
      <xdr:pic>
        <xdr:nvPicPr>
          <xdr:cNvPr id="67" name="Picture 66">
            <a:extLst>
              <a:ext uri="{FF2B5EF4-FFF2-40B4-BE49-F238E27FC236}">
                <a16:creationId xmlns:a16="http://schemas.microsoft.com/office/drawing/2014/main" id="{204BF6D9-4697-B887-9C4E-6E9E19073DF0}"/>
              </a:ext>
            </a:extLst>
          </xdr:cNvPr>
          <xdr:cNvPicPr>
            <a:picLocks noChangeAspect="1"/>
          </xdr:cNvPicPr>
        </xdr:nvPicPr>
        <xdr:blipFill>
          <a:blip xmlns:r="http://schemas.openxmlformats.org/officeDocument/2006/relationships" r:embed="rId4"/>
          <a:stretch>
            <a:fillRect/>
          </a:stretch>
        </xdr:blipFill>
        <xdr:spPr>
          <a:xfrm>
            <a:off x="8345005" y="21488263"/>
            <a:ext cx="1957507" cy="131850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sp macro="" textlink="">
        <xdr:nvSpPr>
          <xdr:cNvPr id="68" name="TextBox 67">
            <a:extLst>
              <a:ext uri="{FF2B5EF4-FFF2-40B4-BE49-F238E27FC236}">
                <a16:creationId xmlns:a16="http://schemas.microsoft.com/office/drawing/2014/main" id="{7FD6718F-BE1E-218F-3A7E-393848A8CEB2}"/>
              </a:ext>
            </a:extLst>
          </xdr:cNvPr>
          <xdr:cNvSpPr txBox="1"/>
        </xdr:nvSpPr>
        <xdr:spPr>
          <a:xfrm>
            <a:off x="8329126" y="22545261"/>
            <a:ext cx="582958" cy="240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70C0"/>
                </a:solidFill>
              </a:rPr>
              <a:t>Midge</a:t>
            </a:r>
          </a:p>
        </xdr:txBody>
      </xdr:sp>
    </xdr:grpSp>
    <xdr:clientData/>
  </xdr:twoCellAnchor>
  <xdr:twoCellAnchor>
    <xdr:from>
      <xdr:col>7</xdr:col>
      <xdr:colOff>149087</xdr:colOff>
      <xdr:row>44</xdr:row>
      <xdr:rowOff>16566</xdr:rowOff>
    </xdr:from>
    <xdr:to>
      <xdr:col>10</xdr:col>
      <xdr:colOff>1188533</xdr:colOff>
      <xdr:row>62</xdr:row>
      <xdr:rowOff>61154</xdr:rowOff>
    </xdr:to>
    <xdr:sp macro="" textlink="">
      <xdr:nvSpPr>
        <xdr:cNvPr id="69" name="Rectangle: Rounded Corners 68">
          <a:extLst>
            <a:ext uri="{FF2B5EF4-FFF2-40B4-BE49-F238E27FC236}">
              <a16:creationId xmlns:a16="http://schemas.microsoft.com/office/drawing/2014/main" id="{4132D997-6431-4A4F-8DE6-2AA601ADE01F}"/>
            </a:ext>
          </a:extLst>
        </xdr:cNvPr>
        <xdr:cNvSpPr/>
      </xdr:nvSpPr>
      <xdr:spPr>
        <a:xfrm>
          <a:off x="12890362" y="23552841"/>
          <a:ext cx="11647121" cy="4334013"/>
        </a:xfrm>
        <a:prstGeom prst="roundRect">
          <a:avLst>
            <a:gd name="adj" fmla="val 6049"/>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100" b="0" i="0" u="sng" strike="noStrike" baseline="0">
              <a:solidFill>
                <a:sysClr val="windowText" lastClr="000000"/>
              </a:solidFill>
              <a:latin typeface="+mn-lt"/>
              <a:ea typeface="+mn-ea"/>
              <a:cs typeface="+mn-cs"/>
            </a:rPr>
            <a:t>Solution / Countermeasure</a:t>
          </a:r>
        </a:p>
        <a:p>
          <a:endParaRPr lang="en-US" sz="1100" b="0" i="0" u="none" strike="noStrike" baseline="0">
            <a:solidFill>
              <a:sysClr val="windowText" lastClr="000000"/>
            </a:solidFill>
            <a:latin typeface="+mn-lt"/>
            <a:ea typeface="+mn-ea"/>
            <a:cs typeface="+mn-cs"/>
          </a:endParaRPr>
        </a:p>
        <a:p>
          <a:r>
            <a:rPr lang="en-US" sz="1100" b="0" i="0" u="none" strike="noStrike" baseline="0">
              <a:solidFill>
                <a:sysClr val="windowText" lastClr="000000"/>
              </a:solidFill>
              <a:latin typeface="+mn-lt"/>
              <a:ea typeface="+mn-ea"/>
              <a:cs typeface="+mn-cs"/>
            </a:rPr>
            <a:t>How did the situation resolve? Very simply...</a:t>
          </a:r>
        </a:p>
        <a:p>
          <a:r>
            <a:rPr lang="en-US" sz="1100" b="0" i="0" u="none" strike="noStrike" baseline="0">
              <a:solidFill>
                <a:sysClr val="windowText" lastClr="000000"/>
              </a:solidFill>
              <a:latin typeface="+mn-lt"/>
              <a:ea typeface="+mn-ea"/>
              <a:cs typeface="+mn-cs"/>
            </a:rPr>
            <a:t> </a:t>
          </a:r>
        </a:p>
        <a:p>
          <a:r>
            <a:rPr lang="en-US" sz="1100" b="0" i="0" u="none" strike="noStrike" baseline="0">
              <a:solidFill>
                <a:sysClr val="windowText" lastClr="000000"/>
              </a:solidFill>
              <a:latin typeface="+mn-lt"/>
              <a:ea typeface="+mn-ea"/>
              <a:cs typeface="+mn-cs"/>
            </a:rPr>
            <a:t>After reviewing the curious chain of events that led up to the problem, the decision was made to </a:t>
          </a:r>
          <a:r>
            <a:rPr lang="en-US" sz="1100" b="0" i="1" u="none" strike="noStrike" baseline="0">
              <a:solidFill>
                <a:sysClr val="windowText" lastClr="000000"/>
              </a:solidFill>
              <a:latin typeface="+mn-lt"/>
              <a:ea typeface="+mn-ea"/>
              <a:cs typeface="+mn-cs"/>
            </a:rPr>
            <a:t>wait until dark </a:t>
          </a:r>
          <a:r>
            <a:rPr lang="en-US" sz="1100" b="0" i="0" u="none" strike="noStrike" baseline="0">
              <a:solidFill>
                <a:sysClr val="windowText" lastClr="000000"/>
              </a:solidFill>
              <a:latin typeface="+mn-lt"/>
              <a:ea typeface="+mn-ea"/>
              <a:cs typeface="+mn-cs"/>
            </a:rPr>
            <a:t>before turning the lights on at the Jefferson Memorial. </a:t>
          </a:r>
        </a:p>
        <a:p>
          <a:r>
            <a:rPr lang="en-US" sz="1100" b="0" i="0" u="none" strike="noStrike" baseline="0">
              <a:solidFill>
                <a:sysClr val="windowText" lastClr="000000"/>
              </a:solidFill>
              <a:latin typeface="+mn-lt"/>
              <a:ea typeface="+mn-ea"/>
              <a:cs typeface="+mn-cs"/>
            </a:rPr>
            <a:t>That one-hour delay was enough to ruin the mood lighting for the midges, who then decided to have midge sex somewhere else. No midges, no spiders. No spiders, and no birds. </a:t>
          </a:r>
        </a:p>
        <a:p>
          <a:r>
            <a:rPr lang="en-US" sz="1100" b="0" i="0" u="none" strike="noStrike" baseline="0">
              <a:solidFill>
                <a:sysClr val="windowText" lastClr="000000"/>
              </a:solidFill>
              <a:latin typeface="+mn-lt"/>
              <a:ea typeface="+mn-ea"/>
              <a:cs typeface="+mn-cs"/>
            </a:rPr>
            <a:t>No birds, no bird droppings. No bird droppings, no need to clean the Jefferson Memorial so often.</a:t>
          </a:r>
        </a:p>
        <a:p>
          <a:endParaRPr lang="en-US" sz="1100" b="0" i="0" u="none" strike="noStrike" baseline="0">
            <a:solidFill>
              <a:sysClr val="windowText" lastClr="000000"/>
            </a:solidFill>
            <a:latin typeface="+mn-lt"/>
            <a:ea typeface="+mn-ea"/>
            <a:cs typeface="+mn-cs"/>
          </a:endParaRPr>
        </a:p>
        <a:p>
          <a:r>
            <a:rPr lang="en-US" sz="1100" b="0" i="0" u="none" strike="noStrike" baseline="0">
              <a:solidFill>
                <a:sysClr val="windowText" lastClr="000000"/>
              </a:solidFill>
              <a:latin typeface="+mn-lt"/>
              <a:ea typeface="+mn-ea"/>
              <a:cs typeface="+mn-cs"/>
            </a:rPr>
            <a:t>Now, consider what "solutions" might have been forthcoming if those curious National Park Service managers did not stop and ask WHY: </a:t>
          </a:r>
        </a:p>
        <a:p>
          <a:r>
            <a:rPr lang="en-US" sz="1100" b="0" i="0" u="none" strike="noStrike" baseline="0">
              <a:solidFill>
                <a:sysClr val="windowText" lastClr="000000"/>
              </a:solidFill>
              <a:latin typeface="+mn-lt"/>
              <a:ea typeface="+mn-ea"/>
              <a:cs typeface="+mn-cs"/>
            </a:rPr>
            <a:t>1. Hire more workers to clean the Memorial </a:t>
          </a:r>
        </a:p>
        <a:p>
          <a:r>
            <a:rPr lang="en-US" sz="1100" b="0" i="0" u="none" strike="noStrike" baseline="0">
              <a:solidFill>
                <a:sysClr val="windowText" lastClr="000000"/>
              </a:solidFill>
              <a:latin typeface="+mn-lt"/>
              <a:ea typeface="+mn-ea"/>
              <a:cs typeface="+mn-cs"/>
            </a:rPr>
            <a:t>2. Ask existing workers to work overtime </a:t>
          </a:r>
        </a:p>
        <a:p>
          <a:r>
            <a:rPr lang="en-US" sz="1100" b="0" i="0" u="none" strike="noStrike" baseline="0">
              <a:solidFill>
                <a:sysClr val="windowText" lastClr="000000"/>
              </a:solidFill>
              <a:latin typeface="+mn-lt"/>
              <a:ea typeface="+mn-ea"/>
              <a:cs typeface="+mn-cs"/>
            </a:rPr>
            <a:t>3. Experiment with different kinds of cleaning materials </a:t>
          </a:r>
        </a:p>
        <a:p>
          <a:r>
            <a:rPr lang="en-US" sz="1100" b="0" i="0" u="none" strike="noStrike" baseline="0">
              <a:solidFill>
                <a:sysClr val="windowText" lastClr="000000"/>
              </a:solidFill>
              <a:latin typeface="+mn-lt"/>
              <a:ea typeface="+mn-ea"/>
              <a:cs typeface="+mn-cs"/>
            </a:rPr>
            <a:t>4. Put bird poison all around the memorial </a:t>
          </a:r>
        </a:p>
        <a:p>
          <a:r>
            <a:rPr lang="en-US" sz="1100" b="0" i="0" u="none" strike="noStrike" baseline="0">
              <a:solidFill>
                <a:sysClr val="windowText" lastClr="000000"/>
              </a:solidFill>
              <a:latin typeface="+mn-lt"/>
              <a:ea typeface="+mn-ea"/>
              <a:cs typeface="+mn-cs"/>
            </a:rPr>
            <a:t>5. Hire hunters to shoot the birds </a:t>
          </a:r>
        </a:p>
        <a:p>
          <a:r>
            <a:rPr lang="en-US" sz="1100" b="0" i="0" u="none" strike="noStrike" baseline="0">
              <a:solidFill>
                <a:sysClr val="windowText" lastClr="000000"/>
              </a:solidFill>
              <a:latin typeface="+mn-lt"/>
              <a:ea typeface="+mn-ea"/>
              <a:cs typeface="+mn-cs"/>
            </a:rPr>
            <a:t>6. Encase the entire Jefferson Memorial in Plexiglas </a:t>
          </a:r>
        </a:p>
        <a:p>
          <a:r>
            <a:rPr lang="en-US" sz="1100" b="0" i="0" u="none" strike="noStrike" baseline="0">
              <a:solidFill>
                <a:sysClr val="windowText" lastClr="000000"/>
              </a:solidFill>
              <a:latin typeface="+mn-lt"/>
              <a:ea typeface="+mn-ea"/>
              <a:cs typeface="+mn-cs"/>
            </a:rPr>
            <a:t>7. Move the Memorial to another part of Washington </a:t>
          </a:r>
        </a:p>
        <a:p>
          <a:r>
            <a:rPr lang="en-US" sz="1100" b="0" i="0" u="none" strike="noStrike" baseline="0">
              <a:solidFill>
                <a:sysClr val="windowText" lastClr="000000"/>
              </a:solidFill>
              <a:latin typeface="+mn-lt"/>
              <a:ea typeface="+mn-ea"/>
              <a:cs typeface="+mn-cs"/>
            </a:rPr>
            <a:t>8. Close the site to the general public </a:t>
          </a:r>
        </a:p>
        <a:p>
          <a:endParaRPr lang="en-US" sz="1100" b="0" i="0" u="none" strike="noStrike" baseline="0">
            <a:solidFill>
              <a:sysClr val="windowText" lastClr="000000"/>
            </a:solidFill>
            <a:latin typeface="+mn-lt"/>
            <a:ea typeface="+mn-ea"/>
            <a:cs typeface="+mn-cs"/>
          </a:endParaRPr>
        </a:p>
        <a:p>
          <a:r>
            <a:rPr lang="en-US" sz="1100" b="0" i="0" u="none" strike="noStrike" baseline="0">
              <a:solidFill>
                <a:sysClr val="windowText" lastClr="000000"/>
              </a:solidFill>
              <a:latin typeface="+mn-lt"/>
              <a:ea typeface="+mn-ea"/>
              <a:cs typeface="+mn-cs"/>
            </a:rPr>
            <a:t>Technically speaking, each of the above "solutions" was a </a:t>
          </a:r>
          <a:r>
            <a:rPr lang="en-US" sz="1100" b="0" i="1" u="none" strike="noStrike" baseline="0">
              <a:solidFill>
                <a:sysClr val="windowText" lastClr="000000"/>
              </a:solidFill>
              <a:latin typeface="+mn-lt"/>
              <a:ea typeface="+mn-ea"/>
              <a:cs typeface="+mn-cs"/>
            </a:rPr>
            <a:t>possible </a:t>
          </a:r>
          <a:r>
            <a:rPr lang="en-US" sz="1100" b="0" i="0" u="none" strike="noStrike" baseline="0">
              <a:solidFill>
                <a:sysClr val="windowText" lastClr="000000"/>
              </a:solidFill>
              <a:latin typeface="+mn-lt"/>
              <a:ea typeface="+mn-ea"/>
              <a:cs typeface="+mn-cs"/>
            </a:rPr>
            <a:t>approach -- but at great cost, inconvenience, and with questionable results.</a:t>
          </a:r>
        </a:p>
        <a:p>
          <a:endParaRPr lang="en-US" sz="1100" b="0" i="0" u="none" strike="noStrike" baseline="0">
            <a:solidFill>
              <a:sysClr val="windowText" lastClr="000000"/>
            </a:solidFill>
            <a:latin typeface="+mn-lt"/>
            <a:ea typeface="+mn-ea"/>
            <a:cs typeface="+mn-cs"/>
          </a:endParaRPr>
        </a:p>
        <a:p>
          <a:r>
            <a:rPr lang="en-US" sz="1100" b="0" i="0" u="none" strike="noStrike" baseline="0">
              <a:solidFill>
                <a:sysClr val="windowText" lastClr="000000"/>
              </a:solidFill>
              <a:latin typeface="+mn-lt"/>
              <a:ea typeface="+mn-ea"/>
              <a:cs typeface="+mn-cs"/>
            </a:rPr>
            <a:t>Now, think about YOUR business... YOUR company... YOUR life... </a:t>
          </a:r>
        </a:p>
        <a:p>
          <a:endParaRPr lang="en-US" sz="1100" b="0" i="0" u="none" strike="noStrike" baseline="0">
            <a:solidFill>
              <a:sysClr val="windowText" lastClr="000000"/>
            </a:solidFill>
            <a:latin typeface="+mn-lt"/>
            <a:ea typeface="+mn-ea"/>
            <a:cs typeface="+mn-cs"/>
          </a:endParaRPr>
        </a:p>
        <a:p>
          <a:r>
            <a:rPr lang="en-US" sz="1100" b="0" i="0" u="none" strike="noStrike" baseline="0">
              <a:solidFill>
                <a:sysClr val="windowText" lastClr="000000"/>
              </a:solidFill>
              <a:latin typeface="+mn-lt"/>
              <a:ea typeface="+mn-ea"/>
              <a:cs typeface="+mn-cs"/>
            </a:rPr>
            <a:t>What problems are you facing that could be approached differently simply by simply asking WHY.... and then WHY again... and then WHY again.. until you get to the core of the issue? If you don't, you may just end up solving the </a:t>
          </a:r>
          <a:r>
            <a:rPr lang="en-US" sz="1100" b="0" i="1" u="none" strike="noStrike" baseline="0">
              <a:solidFill>
                <a:sysClr val="windowText" lastClr="000000"/>
              </a:solidFill>
              <a:latin typeface="+mn-lt"/>
              <a:ea typeface="+mn-ea"/>
              <a:cs typeface="+mn-cs"/>
            </a:rPr>
            <a:t>wrong problem. </a:t>
          </a:r>
          <a:r>
            <a:rPr lang="en-US" sz="1100" b="0" i="0" u="none" strike="noStrike" baseline="0">
              <a:solidFill>
                <a:sysClr val="windowText" lastClr="000000"/>
              </a:solidFill>
              <a:latin typeface="+mn-lt"/>
              <a:ea typeface="+mn-ea"/>
              <a:cs typeface="+mn-cs"/>
            </a:rPr>
            <a:t>	</a:t>
          </a:r>
        </a:p>
        <a:p>
          <a:pPr algn="l"/>
          <a:endParaRPr lang="en-US" sz="1050">
            <a:solidFill>
              <a:sysClr val="windowText" lastClr="000000"/>
            </a:solidFill>
          </a:endParaRPr>
        </a:p>
      </xdr:txBody>
    </xdr:sp>
    <xdr:clientData/>
  </xdr:twoCellAnchor>
  <xdr:twoCellAnchor editAs="oneCell">
    <xdr:from>
      <xdr:col>7</xdr:col>
      <xdr:colOff>230117</xdr:colOff>
      <xdr:row>1</xdr:row>
      <xdr:rowOff>407686</xdr:rowOff>
    </xdr:from>
    <xdr:to>
      <xdr:col>7</xdr:col>
      <xdr:colOff>1218472</xdr:colOff>
      <xdr:row>1</xdr:row>
      <xdr:rowOff>1002318</xdr:rowOff>
    </xdr:to>
    <xdr:pic>
      <xdr:nvPicPr>
        <xdr:cNvPr id="70" name="Picture 69">
          <a:extLst>
            <a:ext uri="{FF2B5EF4-FFF2-40B4-BE49-F238E27FC236}">
              <a16:creationId xmlns:a16="http://schemas.microsoft.com/office/drawing/2014/main" id="{0D7DFD84-2892-4D9F-BCFE-3D40BF40F82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12974567" y="648986"/>
          <a:ext cx="988355" cy="5914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3</xdr:row>
      <xdr:rowOff>0</xdr:rowOff>
    </xdr:from>
    <xdr:to>
      <xdr:col>6</xdr:col>
      <xdr:colOff>0</xdr:colOff>
      <xdr:row>3</xdr:row>
      <xdr:rowOff>0</xdr:rowOff>
    </xdr:to>
    <xdr:sp macro="" textlink="">
      <xdr:nvSpPr>
        <xdr:cNvPr id="2" name="Line 3">
          <a:extLst>
            <a:ext uri="{FF2B5EF4-FFF2-40B4-BE49-F238E27FC236}">
              <a16:creationId xmlns:a16="http://schemas.microsoft.com/office/drawing/2014/main" id="{C761CAF8-17EE-43B4-BC1B-B76DA5BF479C}"/>
            </a:ext>
          </a:extLst>
        </xdr:cNvPr>
        <xdr:cNvSpPr>
          <a:spLocks noChangeShapeType="1"/>
        </xdr:cNvSpPr>
      </xdr:nvSpPr>
      <xdr:spPr bwMode="auto">
        <a:xfrm flipV="1">
          <a:off x="11534775" y="952500"/>
          <a:ext cx="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141839</xdr:colOff>
      <xdr:row>1</xdr:row>
      <xdr:rowOff>70677</xdr:rowOff>
    </xdr:from>
    <xdr:to>
      <xdr:col>1</xdr:col>
      <xdr:colOff>774425</xdr:colOff>
      <xdr:row>1</xdr:row>
      <xdr:rowOff>403053</xdr:rowOff>
    </xdr:to>
    <xdr:pic>
      <xdr:nvPicPr>
        <xdr:cNvPr id="3" name="Picture 2">
          <a:extLst>
            <a:ext uri="{FF2B5EF4-FFF2-40B4-BE49-F238E27FC236}">
              <a16:creationId xmlns:a16="http://schemas.microsoft.com/office/drawing/2014/main" id="{02925ABE-CAE1-4F93-915E-E216230E51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21349" y="239196"/>
          <a:ext cx="632586" cy="332376"/>
        </a:xfrm>
        <a:prstGeom prst="rect">
          <a:avLst/>
        </a:prstGeom>
      </xdr:spPr>
    </xdr:pic>
    <xdr:clientData/>
  </xdr:twoCellAnchor>
  <xdr:twoCellAnchor>
    <xdr:from>
      <xdr:col>6</xdr:col>
      <xdr:colOff>0</xdr:colOff>
      <xdr:row>3</xdr:row>
      <xdr:rowOff>0</xdr:rowOff>
    </xdr:from>
    <xdr:to>
      <xdr:col>6</xdr:col>
      <xdr:colOff>0</xdr:colOff>
      <xdr:row>3</xdr:row>
      <xdr:rowOff>0</xdr:rowOff>
    </xdr:to>
    <xdr:sp macro="" textlink="">
      <xdr:nvSpPr>
        <xdr:cNvPr id="5" name="Line 3">
          <a:extLst>
            <a:ext uri="{FF2B5EF4-FFF2-40B4-BE49-F238E27FC236}">
              <a16:creationId xmlns:a16="http://schemas.microsoft.com/office/drawing/2014/main" id="{D54148DC-07EC-43AA-A2C9-846109D86A81}"/>
            </a:ext>
          </a:extLst>
        </xdr:cNvPr>
        <xdr:cNvSpPr>
          <a:spLocks noChangeShapeType="1"/>
        </xdr:cNvSpPr>
      </xdr:nvSpPr>
      <xdr:spPr bwMode="auto">
        <a:xfrm flipV="1">
          <a:off x="11534775" y="952500"/>
          <a:ext cx="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3</xdr:row>
      <xdr:rowOff>0</xdr:rowOff>
    </xdr:from>
    <xdr:to>
      <xdr:col>6</xdr:col>
      <xdr:colOff>0</xdr:colOff>
      <xdr:row>3</xdr:row>
      <xdr:rowOff>0</xdr:rowOff>
    </xdr:to>
    <xdr:sp macro="" textlink="">
      <xdr:nvSpPr>
        <xdr:cNvPr id="2" name="Line 3">
          <a:extLst>
            <a:ext uri="{FF2B5EF4-FFF2-40B4-BE49-F238E27FC236}">
              <a16:creationId xmlns:a16="http://schemas.microsoft.com/office/drawing/2014/main" id="{9B45DF15-6E2B-4EE4-B58B-B6B1764892E3}"/>
            </a:ext>
          </a:extLst>
        </xdr:cNvPr>
        <xdr:cNvSpPr>
          <a:spLocks noChangeShapeType="1"/>
        </xdr:cNvSpPr>
      </xdr:nvSpPr>
      <xdr:spPr bwMode="auto">
        <a:xfrm flipV="1">
          <a:off x="11534775" y="952500"/>
          <a:ext cx="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141839</xdr:colOff>
      <xdr:row>1</xdr:row>
      <xdr:rowOff>70677</xdr:rowOff>
    </xdr:from>
    <xdr:to>
      <xdr:col>1</xdr:col>
      <xdr:colOff>774425</xdr:colOff>
      <xdr:row>1</xdr:row>
      <xdr:rowOff>403053</xdr:rowOff>
    </xdr:to>
    <xdr:pic>
      <xdr:nvPicPr>
        <xdr:cNvPr id="3" name="Picture 2">
          <a:extLst>
            <a:ext uri="{FF2B5EF4-FFF2-40B4-BE49-F238E27FC236}">
              <a16:creationId xmlns:a16="http://schemas.microsoft.com/office/drawing/2014/main" id="{4712CD43-72C0-46D2-8BEE-AD60709639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22814" y="237365"/>
          <a:ext cx="632586" cy="332376"/>
        </a:xfrm>
        <a:prstGeom prst="rect">
          <a:avLst/>
        </a:prstGeom>
      </xdr:spPr>
    </xdr:pic>
    <xdr:clientData/>
  </xdr:twoCellAnchor>
  <xdr:twoCellAnchor>
    <xdr:from>
      <xdr:col>6</xdr:col>
      <xdr:colOff>0</xdr:colOff>
      <xdr:row>3</xdr:row>
      <xdr:rowOff>0</xdr:rowOff>
    </xdr:from>
    <xdr:to>
      <xdr:col>6</xdr:col>
      <xdr:colOff>0</xdr:colOff>
      <xdr:row>3</xdr:row>
      <xdr:rowOff>0</xdr:rowOff>
    </xdr:to>
    <xdr:sp macro="" textlink="">
      <xdr:nvSpPr>
        <xdr:cNvPr id="5" name="Line 3">
          <a:extLst>
            <a:ext uri="{FF2B5EF4-FFF2-40B4-BE49-F238E27FC236}">
              <a16:creationId xmlns:a16="http://schemas.microsoft.com/office/drawing/2014/main" id="{D3E4A72A-1262-4E1E-9F60-B4CB6B220C0B}"/>
            </a:ext>
          </a:extLst>
        </xdr:cNvPr>
        <xdr:cNvSpPr>
          <a:spLocks noChangeShapeType="1"/>
        </xdr:cNvSpPr>
      </xdr:nvSpPr>
      <xdr:spPr bwMode="auto">
        <a:xfrm flipV="1">
          <a:off x="11534775" y="952500"/>
          <a:ext cx="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141839</xdr:colOff>
      <xdr:row>1</xdr:row>
      <xdr:rowOff>67037</xdr:rowOff>
    </xdr:from>
    <xdr:to>
      <xdr:col>2</xdr:col>
      <xdr:colOff>353615</xdr:colOff>
      <xdr:row>1</xdr:row>
      <xdr:rowOff>403519</xdr:rowOff>
    </xdr:to>
    <xdr:pic>
      <xdr:nvPicPr>
        <xdr:cNvPr id="2" name="Picture 1">
          <a:extLst>
            <a:ext uri="{FF2B5EF4-FFF2-40B4-BE49-F238E27FC236}">
              <a16:creationId xmlns:a16="http://schemas.microsoft.com/office/drawing/2014/main" id="{18A80170-F200-43DB-8861-ACF8493A97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22814" y="233725"/>
          <a:ext cx="640401" cy="336482"/>
        </a:xfrm>
        <a:prstGeom prst="rect">
          <a:avLst/>
        </a:prstGeom>
      </xdr:spPr>
    </xdr:pic>
    <xdr:clientData/>
  </xdr:twoCellAnchor>
  <xdr:twoCellAnchor>
    <xdr:from>
      <xdr:col>10</xdr:col>
      <xdr:colOff>0</xdr:colOff>
      <xdr:row>3</xdr:row>
      <xdr:rowOff>0</xdr:rowOff>
    </xdr:from>
    <xdr:to>
      <xdr:col>10</xdr:col>
      <xdr:colOff>0</xdr:colOff>
      <xdr:row>3</xdr:row>
      <xdr:rowOff>0</xdr:rowOff>
    </xdr:to>
    <xdr:sp macro="" textlink="">
      <xdr:nvSpPr>
        <xdr:cNvPr id="4" name="Line 3">
          <a:extLst>
            <a:ext uri="{FF2B5EF4-FFF2-40B4-BE49-F238E27FC236}">
              <a16:creationId xmlns:a16="http://schemas.microsoft.com/office/drawing/2014/main" id="{32C3A8A3-2926-4093-9127-4CE0DE59B5DF}"/>
            </a:ext>
          </a:extLst>
        </xdr:cNvPr>
        <xdr:cNvSpPr>
          <a:spLocks noChangeShapeType="1"/>
        </xdr:cNvSpPr>
      </xdr:nvSpPr>
      <xdr:spPr bwMode="auto">
        <a:xfrm flipV="1">
          <a:off x="11134725" y="952500"/>
          <a:ext cx="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3</xdr:row>
      <xdr:rowOff>0</xdr:rowOff>
    </xdr:from>
    <xdr:to>
      <xdr:col>10</xdr:col>
      <xdr:colOff>0</xdr:colOff>
      <xdr:row>3</xdr:row>
      <xdr:rowOff>0</xdr:rowOff>
    </xdr:to>
    <xdr:sp macro="" textlink="">
      <xdr:nvSpPr>
        <xdr:cNvPr id="5" name="Line 3">
          <a:extLst>
            <a:ext uri="{FF2B5EF4-FFF2-40B4-BE49-F238E27FC236}">
              <a16:creationId xmlns:a16="http://schemas.microsoft.com/office/drawing/2014/main" id="{E9241C5F-8108-488B-932B-21FD26AB8031}"/>
            </a:ext>
          </a:extLst>
        </xdr:cNvPr>
        <xdr:cNvSpPr>
          <a:spLocks noChangeShapeType="1"/>
        </xdr:cNvSpPr>
      </xdr:nvSpPr>
      <xdr:spPr bwMode="auto">
        <a:xfrm flipV="1">
          <a:off x="11134725" y="952500"/>
          <a:ext cx="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141839</xdr:colOff>
      <xdr:row>1</xdr:row>
      <xdr:rowOff>69458</xdr:rowOff>
    </xdr:from>
    <xdr:to>
      <xdr:col>2</xdr:col>
      <xdr:colOff>350440</xdr:colOff>
      <xdr:row>1</xdr:row>
      <xdr:rowOff>404272</xdr:rowOff>
    </xdr:to>
    <xdr:pic>
      <xdr:nvPicPr>
        <xdr:cNvPr id="2" name="Picture 1">
          <a:extLst>
            <a:ext uri="{FF2B5EF4-FFF2-40B4-BE49-F238E27FC236}">
              <a16:creationId xmlns:a16="http://schemas.microsoft.com/office/drawing/2014/main" id="{66CC75D6-0A63-419D-8E8C-A5A3E62D93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21349" y="237977"/>
          <a:ext cx="637226" cy="334814"/>
        </a:xfrm>
        <a:prstGeom prst="rect">
          <a:avLst/>
        </a:prstGeom>
      </xdr:spPr>
    </xdr:pic>
    <xdr:clientData/>
  </xdr:twoCellAnchor>
  <xdr:twoCellAnchor>
    <xdr:from>
      <xdr:col>10</xdr:col>
      <xdr:colOff>0</xdr:colOff>
      <xdr:row>3</xdr:row>
      <xdr:rowOff>0</xdr:rowOff>
    </xdr:from>
    <xdr:to>
      <xdr:col>10</xdr:col>
      <xdr:colOff>0</xdr:colOff>
      <xdr:row>3</xdr:row>
      <xdr:rowOff>0</xdr:rowOff>
    </xdr:to>
    <xdr:sp macro="" textlink="">
      <xdr:nvSpPr>
        <xdr:cNvPr id="4" name="Line 3">
          <a:extLst>
            <a:ext uri="{FF2B5EF4-FFF2-40B4-BE49-F238E27FC236}">
              <a16:creationId xmlns:a16="http://schemas.microsoft.com/office/drawing/2014/main" id="{68DFBC2E-35DE-4487-9C33-049143C9483C}"/>
            </a:ext>
          </a:extLst>
        </xdr:cNvPr>
        <xdr:cNvSpPr>
          <a:spLocks noChangeShapeType="1"/>
        </xdr:cNvSpPr>
      </xdr:nvSpPr>
      <xdr:spPr bwMode="auto">
        <a:xfrm flipV="1">
          <a:off x="11134725" y="952500"/>
          <a:ext cx="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3</xdr:row>
      <xdr:rowOff>0</xdr:rowOff>
    </xdr:from>
    <xdr:to>
      <xdr:col>10</xdr:col>
      <xdr:colOff>0</xdr:colOff>
      <xdr:row>3</xdr:row>
      <xdr:rowOff>0</xdr:rowOff>
    </xdr:to>
    <xdr:sp macro="" textlink="">
      <xdr:nvSpPr>
        <xdr:cNvPr id="5" name="Line 3">
          <a:extLst>
            <a:ext uri="{FF2B5EF4-FFF2-40B4-BE49-F238E27FC236}">
              <a16:creationId xmlns:a16="http://schemas.microsoft.com/office/drawing/2014/main" id="{E190D672-4C19-4937-B6F9-3F1DEF1D3445}"/>
            </a:ext>
          </a:extLst>
        </xdr:cNvPr>
        <xdr:cNvSpPr>
          <a:spLocks noChangeShapeType="1"/>
        </xdr:cNvSpPr>
      </xdr:nvSpPr>
      <xdr:spPr bwMode="auto">
        <a:xfrm flipV="1">
          <a:off x="11134725" y="952500"/>
          <a:ext cx="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3</xdr:row>
      <xdr:rowOff>0</xdr:rowOff>
    </xdr:from>
    <xdr:to>
      <xdr:col>10</xdr:col>
      <xdr:colOff>0</xdr:colOff>
      <xdr:row>3</xdr:row>
      <xdr:rowOff>0</xdr:rowOff>
    </xdr:to>
    <xdr:sp macro="" textlink="">
      <xdr:nvSpPr>
        <xdr:cNvPr id="2" name="Line 3">
          <a:extLst>
            <a:ext uri="{FF2B5EF4-FFF2-40B4-BE49-F238E27FC236}">
              <a16:creationId xmlns:a16="http://schemas.microsoft.com/office/drawing/2014/main" id="{15376AE3-E073-47DC-8757-81680C0B2947}"/>
            </a:ext>
          </a:extLst>
        </xdr:cNvPr>
        <xdr:cNvSpPr>
          <a:spLocks noChangeShapeType="1"/>
        </xdr:cNvSpPr>
      </xdr:nvSpPr>
      <xdr:spPr bwMode="auto">
        <a:xfrm flipV="1">
          <a:off x="11849100" y="952500"/>
          <a:ext cx="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141839</xdr:colOff>
      <xdr:row>1</xdr:row>
      <xdr:rowOff>66301</xdr:rowOff>
    </xdr:from>
    <xdr:to>
      <xdr:col>2</xdr:col>
      <xdr:colOff>353615</xdr:colOff>
      <xdr:row>1</xdr:row>
      <xdr:rowOff>404255</xdr:rowOff>
    </xdr:to>
    <xdr:pic>
      <xdr:nvPicPr>
        <xdr:cNvPr id="3" name="Picture 2">
          <a:extLst>
            <a:ext uri="{FF2B5EF4-FFF2-40B4-BE49-F238E27FC236}">
              <a16:creationId xmlns:a16="http://schemas.microsoft.com/office/drawing/2014/main" id="{0DC350D2-6846-4BE5-9645-88DDCE6D33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21133" y="234389"/>
          <a:ext cx="643203" cy="337954"/>
        </a:xfrm>
        <a:prstGeom prst="rect">
          <a:avLst/>
        </a:prstGeom>
      </xdr:spPr>
    </xdr:pic>
    <xdr:clientData/>
  </xdr:twoCellAnchor>
  <xdr:twoCellAnchor>
    <xdr:from>
      <xdr:col>10</xdr:col>
      <xdr:colOff>0</xdr:colOff>
      <xdr:row>3</xdr:row>
      <xdr:rowOff>0</xdr:rowOff>
    </xdr:from>
    <xdr:to>
      <xdr:col>10</xdr:col>
      <xdr:colOff>0</xdr:colOff>
      <xdr:row>3</xdr:row>
      <xdr:rowOff>0</xdr:rowOff>
    </xdr:to>
    <xdr:sp macro="" textlink="">
      <xdr:nvSpPr>
        <xdr:cNvPr id="5" name="Line 3">
          <a:extLst>
            <a:ext uri="{FF2B5EF4-FFF2-40B4-BE49-F238E27FC236}">
              <a16:creationId xmlns:a16="http://schemas.microsoft.com/office/drawing/2014/main" id="{2F811EAB-DA8F-4BA9-9FE5-D632D4A58DB2}"/>
            </a:ext>
          </a:extLst>
        </xdr:cNvPr>
        <xdr:cNvSpPr>
          <a:spLocks noChangeShapeType="1"/>
        </xdr:cNvSpPr>
      </xdr:nvSpPr>
      <xdr:spPr bwMode="auto">
        <a:xfrm flipV="1">
          <a:off x="11849100" y="952500"/>
          <a:ext cx="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46203</xdr:colOff>
      <xdr:row>5</xdr:row>
      <xdr:rowOff>68864</xdr:rowOff>
    </xdr:from>
    <xdr:to>
      <xdr:col>9</xdr:col>
      <xdr:colOff>1113330</xdr:colOff>
      <xdr:row>5</xdr:row>
      <xdr:rowOff>1210789</xdr:rowOff>
    </xdr:to>
    <xdr:pic>
      <xdr:nvPicPr>
        <xdr:cNvPr id="6" name="Picture 5">
          <a:extLst>
            <a:ext uri="{FF2B5EF4-FFF2-40B4-BE49-F238E27FC236}">
              <a16:creationId xmlns:a16="http://schemas.microsoft.com/office/drawing/2014/main" id="{F2357584-95BC-444C-85F5-4812AB220DD3}"/>
            </a:ext>
          </a:extLst>
        </xdr:cNvPr>
        <xdr:cNvPicPr>
          <a:picLocks noChangeAspect="1"/>
        </xdr:cNvPicPr>
      </xdr:nvPicPr>
      <xdr:blipFill rotWithShape="1">
        <a:blip xmlns:r="http://schemas.openxmlformats.org/officeDocument/2006/relationships" r:embed="rId2"/>
        <a:srcRect l="10421" t="25946" r="17474" b="15672"/>
        <a:stretch/>
      </xdr:blipFill>
      <xdr:spPr>
        <a:xfrm>
          <a:off x="9431503" y="1694464"/>
          <a:ext cx="1063952" cy="1145100"/>
        </a:xfrm>
        <a:prstGeom prst="rect">
          <a:avLst/>
        </a:prstGeom>
      </xdr:spPr>
    </xdr:pic>
    <xdr:clientData/>
  </xdr:twoCellAnchor>
  <xdr:twoCellAnchor>
    <xdr:from>
      <xdr:col>9</xdr:col>
      <xdr:colOff>387720</xdr:colOff>
      <xdr:row>5</xdr:row>
      <xdr:rowOff>622339</xdr:rowOff>
    </xdr:from>
    <xdr:to>
      <xdr:col>9</xdr:col>
      <xdr:colOff>1167357</xdr:colOff>
      <xdr:row>5</xdr:row>
      <xdr:rowOff>1157817</xdr:rowOff>
    </xdr:to>
    <xdr:sp macro="" textlink="">
      <xdr:nvSpPr>
        <xdr:cNvPr id="7" name="Oval 6">
          <a:extLst>
            <a:ext uri="{FF2B5EF4-FFF2-40B4-BE49-F238E27FC236}">
              <a16:creationId xmlns:a16="http://schemas.microsoft.com/office/drawing/2014/main" id="{2712E098-D870-49B3-AC5E-DE0466644F7B}"/>
            </a:ext>
          </a:extLst>
        </xdr:cNvPr>
        <xdr:cNvSpPr/>
      </xdr:nvSpPr>
      <xdr:spPr>
        <a:xfrm rot="2349462">
          <a:off x="9773020" y="2247939"/>
          <a:ext cx="779637" cy="535478"/>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1465098</xdr:colOff>
      <xdr:row>5</xdr:row>
      <xdr:rowOff>686348</xdr:rowOff>
    </xdr:from>
    <xdr:to>
      <xdr:col>9</xdr:col>
      <xdr:colOff>2276255</xdr:colOff>
      <xdr:row>5</xdr:row>
      <xdr:rowOff>971989</xdr:rowOff>
    </xdr:to>
    <xdr:sp macro="" textlink="">
      <xdr:nvSpPr>
        <xdr:cNvPr id="8" name="Callout: Line 7">
          <a:extLst>
            <a:ext uri="{FF2B5EF4-FFF2-40B4-BE49-F238E27FC236}">
              <a16:creationId xmlns:a16="http://schemas.microsoft.com/office/drawing/2014/main" id="{4CB1A0D3-BB6B-40EE-BFDF-3D2B2156A08A}"/>
            </a:ext>
          </a:extLst>
        </xdr:cNvPr>
        <xdr:cNvSpPr/>
      </xdr:nvSpPr>
      <xdr:spPr>
        <a:xfrm>
          <a:off x="10847223" y="2315123"/>
          <a:ext cx="814332" cy="285641"/>
        </a:xfrm>
        <a:prstGeom prst="borderCallout1">
          <a:avLst>
            <a:gd name="adj1" fmla="val 352"/>
            <a:gd name="adj2" fmla="val 575"/>
            <a:gd name="adj3" fmla="val 61906"/>
            <a:gd name="adj4" fmla="val -73966"/>
          </a:avLst>
        </a:prstGeom>
        <a:noFill/>
        <a:ln>
          <a:solidFill>
            <a:srgbClr val="FF0000"/>
          </a:solidFill>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solidFill>
                <a:sysClr val="windowText" lastClr="000000"/>
              </a:solidFill>
            </a:rPr>
            <a:t>lamp cord</a:t>
          </a:r>
        </a:p>
      </xdr:txBody>
    </xdr:sp>
    <xdr:clientData/>
  </xdr:twoCellAnchor>
  <xdr:twoCellAnchor>
    <xdr:from>
      <xdr:col>9</xdr:col>
      <xdr:colOff>1326930</xdr:colOff>
      <xdr:row>5</xdr:row>
      <xdr:rowOff>121636</xdr:rowOff>
    </xdr:from>
    <xdr:to>
      <xdr:col>9</xdr:col>
      <xdr:colOff>2305707</xdr:colOff>
      <xdr:row>5</xdr:row>
      <xdr:rowOff>407277</xdr:rowOff>
    </xdr:to>
    <xdr:sp macro="" textlink="">
      <xdr:nvSpPr>
        <xdr:cNvPr id="9" name="Callout: Line 8">
          <a:extLst>
            <a:ext uri="{FF2B5EF4-FFF2-40B4-BE49-F238E27FC236}">
              <a16:creationId xmlns:a16="http://schemas.microsoft.com/office/drawing/2014/main" id="{3CAD6AB8-CB46-487A-A431-BFB0F094D328}"/>
            </a:ext>
          </a:extLst>
        </xdr:cNvPr>
        <xdr:cNvSpPr/>
      </xdr:nvSpPr>
      <xdr:spPr>
        <a:xfrm>
          <a:off x="10705880" y="1753586"/>
          <a:ext cx="981952" cy="285641"/>
        </a:xfrm>
        <a:prstGeom prst="borderCallout1">
          <a:avLst>
            <a:gd name="adj1" fmla="val 352"/>
            <a:gd name="adj2" fmla="val 575"/>
            <a:gd name="adj3" fmla="val 82604"/>
            <a:gd name="adj4" fmla="val -73295"/>
          </a:avLst>
        </a:prstGeom>
        <a:noFill/>
        <a:ln>
          <a:solidFill>
            <a:srgbClr val="FF0000"/>
          </a:solidFill>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solidFill>
                <a:sysClr val="windowText" lastClr="000000"/>
              </a:solidFill>
            </a:rPr>
            <a:t>power source</a:t>
          </a:r>
        </a:p>
      </xdr:txBody>
    </xdr:sp>
    <xdr:clientData/>
  </xdr:twoCellAnchor>
  <xdr:twoCellAnchor editAs="oneCell">
    <xdr:from>
      <xdr:col>9</xdr:col>
      <xdr:colOff>62296</xdr:colOff>
      <xdr:row>6</xdr:row>
      <xdr:rowOff>0</xdr:rowOff>
    </xdr:from>
    <xdr:to>
      <xdr:col>9</xdr:col>
      <xdr:colOff>755467</xdr:colOff>
      <xdr:row>6</xdr:row>
      <xdr:rowOff>932793</xdr:rowOff>
    </xdr:to>
    <xdr:pic>
      <xdr:nvPicPr>
        <xdr:cNvPr id="10" name="Picture 9">
          <a:extLst>
            <a:ext uri="{FF2B5EF4-FFF2-40B4-BE49-F238E27FC236}">
              <a16:creationId xmlns:a16="http://schemas.microsoft.com/office/drawing/2014/main" id="{13BE69A3-60EA-450D-83E0-E910FC26E31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47596" y="2886075"/>
          <a:ext cx="689996" cy="932793"/>
        </a:xfrm>
        <a:prstGeom prst="rect">
          <a:avLst/>
        </a:prstGeom>
      </xdr:spPr>
    </xdr:pic>
    <xdr:clientData/>
  </xdr:twoCellAnchor>
  <xdr:twoCellAnchor>
    <xdr:from>
      <xdr:col>9</xdr:col>
      <xdr:colOff>1064172</xdr:colOff>
      <xdr:row>6</xdr:row>
      <xdr:rowOff>85177</xdr:rowOff>
    </xdr:from>
    <xdr:to>
      <xdr:col>9</xdr:col>
      <xdr:colOff>1872154</xdr:colOff>
      <xdr:row>6</xdr:row>
      <xdr:rowOff>370818</xdr:rowOff>
    </xdr:to>
    <xdr:sp macro="" textlink="">
      <xdr:nvSpPr>
        <xdr:cNvPr id="11" name="Callout: Line 10">
          <a:extLst>
            <a:ext uri="{FF2B5EF4-FFF2-40B4-BE49-F238E27FC236}">
              <a16:creationId xmlns:a16="http://schemas.microsoft.com/office/drawing/2014/main" id="{F5D2B837-0734-415C-AD76-6B1CE85ABB7E}"/>
            </a:ext>
          </a:extLst>
        </xdr:cNvPr>
        <xdr:cNvSpPr/>
      </xdr:nvSpPr>
      <xdr:spPr>
        <a:xfrm>
          <a:off x="10446297" y="2974427"/>
          <a:ext cx="811157" cy="285641"/>
        </a:xfrm>
        <a:prstGeom prst="borderCallout1">
          <a:avLst>
            <a:gd name="adj1" fmla="val 352"/>
            <a:gd name="adj2" fmla="val 575"/>
            <a:gd name="adj3" fmla="val 20510"/>
            <a:gd name="adj4" fmla="val -76423"/>
          </a:avLst>
        </a:prstGeom>
        <a:noFill/>
        <a:ln>
          <a:solidFill>
            <a:srgbClr val="FF0000"/>
          </a:solidFill>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solidFill>
                <a:sysClr val="windowText" lastClr="000000"/>
              </a:solidFill>
            </a:rPr>
            <a:t>finial</a:t>
          </a:r>
        </a:p>
      </xdr:txBody>
    </xdr:sp>
    <xdr:clientData/>
  </xdr:twoCellAnchor>
  <xdr:twoCellAnchor>
    <xdr:from>
      <xdr:col>9</xdr:col>
      <xdr:colOff>1271423</xdr:colOff>
      <xdr:row>6</xdr:row>
      <xdr:rowOff>502417</xdr:rowOff>
    </xdr:from>
    <xdr:to>
      <xdr:col>9</xdr:col>
      <xdr:colOff>2092105</xdr:colOff>
      <xdr:row>6</xdr:row>
      <xdr:rowOff>788058</xdr:rowOff>
    </xdr:to>
    <xdr:sp macro="" textlink="">
      <xdr:nvSpPr>
        <xdr:cNvPr id="12" name="Callout: Line 11">
          <a:extLst>
            <a:ext uri="{FF2B5EF4-FFF2-40B4-BE49-F238E27FC236}">
              <a16:creationId xmlns:a16="http://schemas.microsoft.com/office/drawing/2014/main" id="{03C4D009-64C5-4F0A-AC1F-BE7E2AB699B2}"/>
            </a:ext>
          </a:extLst>
        </xdr:cNvPr>
        <xdr:cNvSpPr/>
      </xdr:nvSpPr>
      <xdr:spPr>
        <a:xfrm>
          <a:off x="10650373" y="3391667"/>
          <a:ext cx="820682" cy="285641"/>
        </a:xfrm>
        <a:prstGeom prst="borderCallout1">
          <a:avLst>
            <a:gd name="adj1" fmla="val 352"/>
            <a:gd name="adj2" fmla="val 575"/>
            <a:gd name="adj3" fmla="val 78004"/>
            <a:gd name="adj4" fmla="val -103006"/>
          </a:avLst>
        </a:prstGeom>
        <a:noFill/>
        <a:ln>
          <a:solidFill>
            <a:srgbClr val="FF0000"/>
          </a:solidFill>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solidFill>
                <a:sysClr val="windowText" lastClr="000000"/>
              </a:solidFill>
            </a:rPr>
            <a:t>lamp shade</a:t>
          </a:r>
        </a:p>
      </xdr:txBody>
    </xdr:sp>
    <xdr:clientData/>
  </xdr:twoCellAnchor>
  <xdr:twoCellAnchor editAs="oneCell">
    <xdr:from>
      <xdr:col>9</xdr:col>
      <xdr:colOff>72225</xdr:colOff>
      <xdr:row>7</xdr:row>
      <xdr:rowOff>19920</xdr:rowOff>
    </xdr:from>
    <xdr:to>
      <xdr:col>9</xdr:col>
      <xdr:colOff>981731</xdr:colOff>
      <xdr:row>7</xdr:row>
      <xdr:rowOff>951452</xdr:rowOff>
    </xdr:to>
    <xdr:pic>
      <xdr:nvPicPr>
        <xdr:cNvPr id="13" name="Picture 12">
          <a:extLst>
            <a:ext uri="{FF2B5EF4-FFF2-40B4-BE49-F238E27FC236}">
              <a16:creationId xmlns:a16="http://schemas.microsoft.com/office/drawing/2014/main" id="{60405451-B713-4BDE-803D-DC1CAE1DD46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6447" t="20936" r="24742" b="20779"/>
        <a:stretch/>
      </xdr:blipFill>
      <xdr:spPr>
        <a:xfrm>
          <a:off x="9451175" y="3858495"/>
          <a:ext cx="912681" cy="931532"/>
        </a:xfrm>
        <a:prstGeom prst="rect">
          <a:avLst/>
        </a:prstGeom>
      </xdr:spPr>
    </xdr:pic>
    <xdr:clientData/>
  </xdr:twoCellAnchor>
  <xdr:twoCellAnchor>
    <xdr:from>
      <xdr:col>9</xdr:col>
      <xdr:colOff>1353643</xdr:colOff>
      <xdr:row>7</xdr:row>
      <xdr:rowOff>216558</xdr:rowOff>
    </xdr:from>
    <xdr:to>
      <xdr:col>9</xdr:col>
      <xdr:colOff>2371614</xdr:colOff>
      <xdr:row>7</xdr:row>
      <xdr:rowOff>637190</xdr:rowOff>
    </xdr:to>
    <xdr:sp macro="" textlink="">
      <xdr:nvSpPr>
        <xdr:cNvPr id="14" name="Callout: Line 13">
          <a:extLst>
            <a:ext uri="{FF2B5EF4-FFF2-40B4-BE49-F238E27FC236}">
              <a16:creationId xmlns:a16="http://schemas.microsoft.com/office/drawing/2014/main" id="{5220F5FA-52D2-4DF0-B8DB-0800AAD52F69}"/>
            </a:ext>
          </a:extLst>
        </xdr:cNvPr>
        <xdr:cNvSpPr/>
      </xdr:nvSpPr>
      <xdr:spPr>
        <a:xfrm>
          <a:off x="10735768" y="4058308"/>
          <a:ext cx="1021146" cy="420632"/>
        </a:xfrm>
        <a:prstGeom prst="borderCallout1">
          <a:avLst>
            <a:gd name="adj1" fmla="val 352"/>
            <a:gd name="adj2" fmla="val 575"/>
            <a:gd name="adj3" fmla="val 17098"/>
            <a:gd name="adj4" fmla="val -77259"/>
          </a:avLst>
        </a:prstGeom>
        <a:noFill/>
        <a:ln>
          <a:solidFill>
            <a:srgbClr val="FF0000"/>
          </a:solidFill>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solidFill>
                <a:sysClr val="windowText" lastClr="000000"/>
              </a:solidFill>
            </a:rPr>
            <a:t>shade mount threaded stud</a:t>
          </a:r>
        </a:p>
      </xdr:txBody>
    </xdr:sp>
    <xdr:clientData/>
  </xdr:twoCellAnchor>
  <xdr:twoCellAnchor editAs="oneCell">
    <xdr:from>
      <xdr:col>9</xdr:col>
      <xdr:colOff>68866</xdr:colOff>
      <xdr:row>8</xdr:row>
      <xdr:rowOff>29451</xdr:rowOff>
    </xdr:from>
    <xdr:to>
      <xdr:col>9</xdr:col>
      <xdr:colOff>884783</xdr:colOff>
      <xdr:row>8</xdr:row>
      <xdr:rowOff>1011621</xdr:rowOff>
    </xdr:to>
    <xdr:pic>
      <xdr:nvPicPr>
        <xdr:cNvPr id="15" name="Picture 14">
          <a:extLst>
            <a:ext uri="{FF2B5EF4-FFF2-40B4-BE49-F238E27FC236}">
              <a16:creationId xmlns:a16="http://schemas.microsoft.com/office/drawing/2014/main" id="{0111606E-C680-4027-AEFC-44D8A2AAE442}"/>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3626" r="5582" b="1563"/>
        <a:stretch/>
      </xdr:blipFill>
      <xdr:spPr>
        <a:xfrm>
          <a:off x="9447816" y="4817351"/>
          <a:ext cx="819092" cy="985345"/>
        </a:xfrm>
        <a:prstGeom prst="rect">
          <a:avLst/>
        </a:prstGeom>
      </xdr:spPr>
    </xdr:pic>
    <xdr:clientData/>
  </xdr:twoCellAnchor>
  <xdr:twoCellAnchor>
    <xdr:from>
      <xdr:col>9</xdr:col>
      <xdr:colOff>1022018</xdr:colOff>
      <xdr:row>8</xdr:row>
      <xdr:rowOff>85180</xdr:rowOff>
    </xdr:from>
    <xdr:to>
      <xdr:col>9</xdr:col>
      <xdr:colOff>2345119</xdr:colOff>
      <xdr:row>8</xdr:row>
      <xdr:rowOff>821121</xdr:rowOff>
    </xdr:to>
    <xdr:sp macro="" textlink="">
      <xdr:nvSpPr>
        <xdr:cNvPr id="16" name="Callout: Line 15">
          <a:extLst>
            <a:ext uri="{FF2B5EF4-FFF2-40B4-BE49-F238E27FC236}">
              <a16:creationId xmlns:a16="http://schemas.microsoft.com/office/drawing/2014/main" id="{D1008CBB-8A93-4C3C-BB07-37C1C9731AE3}"/>
            </a:ext>
          </a:extLst>
        </xdr:cNvPr>
        <xdr:cNvSpPr/>
      </xdr:nvSpPr>
      <xdr:spPr>
        <a:xfrm>
          <a:off x="10400968" y="4879430"/>
          <a:ext cx="1326276" cy="732766"/>
        </a:xfrm>
        <a:prstGeom prst="borderCallout1">
          <a:avLst>
            <a:gd name="adj1" fmla="val 352"/>
            <a:gd name="adj2" fmla="val 575"/>
            <a:gd name="adj3" fmla="val 59784"/>
            <a:gd name="adj4" fmla="val -25251"/>
          </a:avLst>
        </a:prstGeom>
        <a:noFill/>
        <a:ln>
          <a:solidFill>
            <a:srgbClr val="FF0000"/>
          </a:solidFill>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solidFill>
                <a:sysClr val="windowText" lastClr="000000"/>
              </a:solidFill>
            </a:rPr>
            <a:t>heat / cut resistant gloves.</a:t>
          </a:r>
          <a:r>
            <a:rPr lang="en-US" sz="1000" baseline="0">
              <a:solidFill>
                <a:sysClr val="windowText" lastClr="000000"/>
              </a:solidFill>
            </a:rPr>
            <a:t> </a:t>
          </a:r>
        </a:p>
        <a:p>
          <a:pPr algn="l"/>
          <a:endParaRPr lang="en-US" sz="1000" baseline="0">
            <a:solidFill>
              <a:sysClr val="windowText" lastClr="000000"/>
            </a:solidFill>
          </a:endParaRPr>
        </a:p>
        <a:p>
          <a:pPr algn="l"/>
          <a:r>
            <a:rPr lang="en-US" sz="1000" baseline="0">
              <a:solidFill>
                <a:sysClr val="windowText" lastClr="000000"/>
              </a:solidFill>
            </a:rPr>
            <a:t>Stock Part No. 12345</a:t>
          </a:r>
          <a:endParaRPr lang="en-US" sz="1000">
            <a:solidFill>
              <a:sysClr val="windowText" lastClr="000000"/>
            </a:solidFill>
          </a:endParaRPr>
        </a:p>
      </xdr:txBody>
    </xdr:sp>
    <xdr:clientData/>
  </xdr:twoCellAnchor>
  <xdr:twoCellAnchor>
    <xdr:from>
      <xdr:col>9</xdr:col>
      <xdr:colOff>124810</xdr:colOff>
      <xdr:row>5</xdr:row>
      <xdr:rowOff>1198728</xdr:rowOff>
    </xdr:from>
    <xdr:to>
      <xdr:col>9</xdr:col>
      <xdr:colOff>430158</xdr:colOff>
      <xdr:row>6</xdr:row>
      <xdr:rowOff>417021</xdr:rowOff>
    </xdr:to>
    <xdr:sp macro="" textlink="">
      <xdr:nvSpPr>
        <xdr:cNvPr id="17" name="Arrow: Curved Right 16">
          <a:extLst>
            <a:ext uri="{FF2B5EF4-FFF2-40B4-BE49-F238E27FC236}">
              <a16:creationId xmlns:a16="http://schemas.microsoft.com/office/drawing/2014/main" id="{CDE4F466-3B29-4920-A235-F15DA5A302D1}"/>
            </a:ext>
          </a:extLst>
        </xdr:cNvPr>
        <xdr:cNvSpPr/>
      </xdr:nvSpPr>
      <xdr:spPr>
        <a:xfrm>
          <a:off x="9503760" y="2827503"/>
          <a:ext cx="305348" cy="475593"/>
        </a:xfrm>
        <a:prstGeom prst="curved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9</xdr:col>
      <xdr:colOff>65690</xdr:colOff>
      <xdr:row>9</xdr:row>
      <xdr:rowOff>33249</xdr:rowOff>
    </xdr:from>
    <xdr:to>
      <xdr:col>9</xdr:col>
      <xdr:colOff>972207</xdr:colOff>
      <xdr:row>11</xdr:row>
      <xdr:rowOff>276115</xdr:rowOff>
    </xdr:to>
    <xdr:pic>
      <xdr:nvPicPr>
        <xdr:cNvPr id="18" name="Picture 17">
          <a:extLst>
            <a:ext uri="{FF2B5EF4-FFF2-40B4-BE49-F238E27FC236}">
              <a16:creationId xmlns:a16="http://schemas.microsoft.com/office/drawing/2014/main" id="{F2A56DFC-B7F5-424F-B485-54A8A087668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450990" y="5897474"/>
          <a:ext cx="903342" cy="1198541"/>
        </a:xfrm>
        <a:prstGeom prst="rect">
          <a:avLst/>
        </a:prstGeom>
      </xdr:spPr>
    </xdr:pic>
    <xdr:clientData/>
  </xdr:twoCellAnchor>
  <xdr:twoCellAnchor editAs="oneCell">
    <xdr:from>
      <xdr:col>9</xdr:col>
      <xdr:colOff>1018626</xdr:colOff>
      <xdr:row>9</xdr:row>
      <xdr:rowOff>36015</xdr:rowOff>
    </xdr:from>
    <xdr:to>
      <xdr:col>9</xdr:col>
      <xdr:colOff>2387928</xdr:colOff>
      <xdr:row>11</xdr:row>
      <xdr:rowOff>274750</xdr:rowOff>
    </xdr:to>
    <xdr:pic>
      <xdr:nvPicPr>
        <xdr:cNvPr id="19" name="Picture 18">
          <a:extLst>
            <a:ext uri="{FF2B5EF4-FFF2-40B4-BE49-F238E27FC236}">
              <a16:creationId xmlns:a16="http://schemas.microsoft.com/office/drawing/2014/main" id="{6504E642-F32B-4241-83DC-309607575EA1}"/>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4824" t="56436" r="19918"/>
        <a:stretch/>
      </xdr:blipFill>
      <xdr:spPr>
        <a:xfrm>
          <a:off x="10403926" y="5903415"/>
          <a:ext cx="1366127" cy="1191235"/>
        </a:xfrm>
        <a:prstGeom prst="rect">
          <a:avLst/>
        </a:prstGeom>
      </xdr:spPr>
    </xdr:pic>
    <xdr:clientData/>
  </xdr:twoCellAnchor>
  <xdr:twoCellAnchor>
    <xdr:from>
      <xdr:col>9</xdr:col>
      <xdr:colOff>285640</xdr:colOff>
      <xdr:row>9</xdr:row>
      <xdr:rowOff>105103</xdr:rowOff>
    </xdr:from>
    <xdr:to>
      <xdr:col>9</xdr:col>
      <xdr:colOff>590988</xdr:colOff>
      <xdr:row>10</xdr:row>
      <xdr:rowOff>92185</xdr:rowOff>
    </xdr:to>
    <xdr:sp macro="" textlink="">
      <xdr:nvSpPr>
        <xdr:cNvPr id="20" name="Arrow: Curved Right 19">
          <a:extLst>
            <a:ext uri="{FF2B5EF4-FFF2-40B4-BE49-F238E27FC236}">
              <a16:creationId xmlns:a16="http://schemas.microsoft.com/office/drawing/2014/main" id="{A4F05C2B-0124-4AFD-A37B-74CC669A6334}"/>
            </a:ext>
          </a:extLst>
        </xdr:cNvPr>
        <xdr:cNvSpPr/>
      </xdr:nvSpPr>
      <xdr:spPr>
        <a:xfrm>
          <a:off x="9667765" y="5969328"/>
          <a:ext cx="305348" cy="466507"/>
        </a:xfrm>
        <a:prstGeom prst="curved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9</xdr:col>
      <xdr:colOff>1820260</xdr:colOff>
      <xdr:row>9</xdr:row>
      <xdr:rowOff>55727</xdr:rowOff>
    </xdr:from>
    <xdr:to>
      <xdr:col>9</xdr:col>
      <xdr:colOff>2371177</xdr:colOff>
      <xdr:row>9</xdr:row>
      <xdr:rowOff>292210</xdr:rowOff>
    </xdr:to>
    <xdr:sp macro="" textlink="">
      <xdr:nvSpPr>
        <xdr:cNvPr id="21" name="Callout: Line 20">
          <a:extLst>
            <a:ext uri="{FF2B5EF4-FFF2-40B4-BE49-F238E27FC236}">
              <a16:creationId xmlns:a16="http://schemas.microsoft.com/office/drawing/2014/main" id="{8AC34493-0F01-4997-AE09-38E535EE54FB}"/>
            </a:ext>
          </a:extLst>
        </xdr:cNvPr>
        <xdr:cNvSpPr/>
      </xdr:nvSpPr>
      <xdr:spPr>
        <a:xfrm>
          <a:off x="11199210" y="5923127"/>
          <a:ext cx="557267" cy="239658"/>
        </a:xfrm>
        <a:prstGeom prst="borderCallout1">
          <a:avLst>
            <a:gd name="adj1" fmla="val 352"/>
            <a:gd name="adj2" fmla="val 575"/>
            <a:gd name="adj3" fmla="val 154749"/>
            <a:gd name="adj4" fmla="val -22255"/>
          </a:avLst>
        </a:prstGeom>
        <a:solidFill>
          <a:sysClr val="window" lastClr="FFFFFF"/>
        </a:solidFill>
        <a:ln>
          <a:solidFill>
            <a:srgbClr val="FF0000"/>
          </a:solidFill>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solidFill>
                <a:sysClr val="windowText" lastClr="000000"/>
              </a:solidFill>
            </a:rPr>
            <a:t>socket</a:t>
          </a:r>
        </a:p>
      </xdr:txBody>
    </xdr:sp>
    <xdr:clientData/>
  </xdr:twoCellAnchor>
  <xdr:twoCellAnchor editAs="oneCell">
    <xdr:from>
      <xdr:col>9</xdr:col>
      <xdr:colOff>42807</xdr:colOff>
      <xdr:row>12</xdr:row>
      <xdr:rowOff>17167</xdr:rowOff>
    </xdr:from>
    <xdr:to>
      <xdr:col>9</xdr:col>
      <xdr:colOff>620876</xdr:colOff>
      <xdr:row>13</xdr:row>
      <xdr:rowOff>876</xdr:rowOff>
    </xdr:to>
    <xdr:pic>
      <xdr:nvPicPr>
        <xdr:cNvPr id="22" name="Graphic 21" descr="Recycle with solid fill">
          <a:extLst>
            <a:ext uri="{FF2B5EF4-FFF2-40B4-BE49-F238E27FC236}">
              <a16:creationId xmlns:a16="http://schemas.microsoft.com/office/drawing/2014/main" id="{7762FF70-44B2-48C2-8B89-DD0EF1BB2F0A}"/>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9428107" y="7151392"/>
          <a:ext cx="574894" cy="459959"/>
        </a:xfrm>
        <a:prstGeom prst="rect">
          <a:avLst/>
        </a:prstGeom>
      </xdr:spPr>
    </xdr:pic>
    <xdr:clientData/>
  </xdr:twoCellAnchor>
  <xdr:twoCellAnchor>
    <xdr:from>
      <xdr:col>9</xdr:col>
      <xdr:colOff>830864</xdr:colOff>
      <xdr:row>12</xdr:row>
      <xdr:rowOff>65471</xdr:rowOff>
    </xdr:from>
    <xdr:to>
      <xdr:col>9</xdr:col>
      <xdr:colOff>2325413</xdr:colOff>
      <xdr:row>12</xdr:row>
      <xdr:rowOff>502635</xdr:rowOff>
    </xdr:to>
    <xdr:sp macro="" textlink="">
      <xdr:nvSpPr>
        <xdr:cNvPr id="23" name="Callout: Line 22">
          <a:extLst>
            <a:ext uri="{FF2B5EF4-FFF2-40B4-BE49-F238E27FC236}">
              <a16:creationId xmlns:a16="http://schemas.microsoft.com/office/drawing/2014/main" id="{4FA790D3-16F0-4C42-855E-0479CCB7C5C8}"/>
            </a:ext>
          </a:extLst>
        </xdr:cNvPr>
        <xdr:cNvSpPr/>
      </xdr:nvSpPr>
      <xdr:spPr>
        <a:xfrm>
          <a:off x="10209814" y="7202871"/>
          <a:ext cx="1497724" cy="408589"/>
        </a:xfrm>
        <a:prstGeom prst="borderCallout1">
          <a:avLst>
            <a:gd name="adj1" fmla="val 352"/>
            <a:gd name="adj2" fmla="val 575"/>
            <a:gd name="adj3" fmla="val 57892"/>
            <a:gd name="adj4" fmla="val -23441"/>
          </a:avLst>
        </a:prstGeom>
        <a:solidFill>
          <a:sysClr val="window" lastClr="FFFFFF"/>
        </a:solidFill>
        <a:ln>
          <a:solidFill>
            <a:srgbClr val="FF0000"/>
          </a:solidFill>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solidFill>
                <a:sysClr val="windowText" lastClr="000000"/>
              </a:solidFill>
            </a:rPr>
            <a:t>Properly labeled for </a:t>
          </a:r>
          <a:r>
            <a:rPr lang="en-US" sz="1000" b="1">
              <a:solidFill>
                <a:srgbClr val="FF0000"/>
              </a:solidFill>
            </a:rPr>
            <a:t>electronics</a:t>
          </a:r>
          <a:r>
            <a:rPr lang="en-US" sz="1000">
              <a:solidFill>
                <a:sysClr val="windowText" lastClr="000000"/>
              </a:solidFill>
            </a:rPr>
            <a:t> only!</a:t>
          </a:r>
        </a:p>
      </xdr:txBody>
    </xdr:sp>
    <xdr:clientData/>
  </xdr:twoCellAnchor>
  <xdr:twoCellAnchor editAs="oneCell">
    <xdr:from>
      <xdr:col>9</xdr:col>
      <xdr:colOff>1264417</xdr:colOff>
      <xdr:row>13</xdr:row>
      <xdr:rowOff>30074</xdr:rowOff>
    </xdr:from>
    <xdr:to>
      <xdr:col>9</xdr:col>
      <xdr:colOff>2400847</xdr:colOff>
      <xdr:row>15</xdr:row>
      <xdr:rowOff>1385</xdr:rowOff>
    </xdr:to>
    <xdr:pic>
      <xdr:nvPicPr>
        <xdr:cNvPr id="24" name="Picture 23">
          <a:extLst>
            <a:ext uri="{FF2B5EF4-FFF2-40B4-BE49-F238E27FC236}">
              <a16:creationId xmlns:a16="http://schemas.microsoft.com/office/drawing/2014/main" id="{09C1749C-F037-46B8-8AF9-0C30D589762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649717" y="7637374"/>
          <a:ext cx="1133255" cy="1403236"/>
        </a:xfrm>
        <a:prstGeom prst="rect">
          <a:avLst/>
        </a:prstGeom>
      </xdr:spPr>
    </xdr:pic>
    <xdr:clientData/>
  </xdr:twoCellAnchor>
  <xdr:twoCellAnchor>
    <xdr:from>
      <xdr:col>9</xdr:col>
      <xdr:colOff>1724243</xdr:colOff>
      <xdr:row>13</xdr:row>
      <xdr:rowOff>239658</xdr:rowOff>
    </xdr:from>
    <xdr:to>
      <xdr:col>9</xdr:col>
      <xdr:colOff>2121775</xdr:colOff>
      <xdr:row>14</xdr:row>
      <xdr:rowOff>220170</xdr:rowOff>
    </xdr:to>
    <xdr:sp macro="" textlink="">
      <xdr:nvSpPr>
        <xdr:cNvPr id="25" name="Arrow: Curved Right 24">
          <a:extLst>
            <a:ext uri="{FF2B5EF4-FFF2-40B4-BE49-F238E27FC236}">
              <a16:creationId xmlns:a16="http://schemas.microsoft.com/office/drawing/2014/main" id="{70AC2CFF-3E57-4447-9E7F-A468EA95B9A0}"/>
            </a:ext>
          </a:extLst>
        </xdr:cNvPr>
        <xdr:cNvSpPr/>
      </xdr:nvSpPr>
      <xdr:spPr>
        <a:xfrm flipH="1">
          <a:off x="11103193" y="7846958"/>
          <a:ext cx="403882" cy="456762"/>
        </a:xfrm>
        <a:prstGeom prst="curved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9</xdr:col>
      <xdr:colOff>39414</xdr:colOff>
      <xdr:row>15</xdr:row>
      <xdr:rowOff>39413</xdr:rowOff>
    </xdr:from>
    <xdr:to>
      <xdr:col>9</xdr:col>
      <xdr:colOff>1106541</xdr:colOff>
      <xdr:row>17</xdr:row>
      <xdr:rowOff>128</xdr:rowOff>
    </xdr:to>
    <xdr:pic>
      <xdr:nvPicPr>
        <xdr:cNvPr id="26" name="Picture 25">
          <a:extLst>
            <a:ext uri="{FF2B5EF4-FFF2-40B4-BE49-F238E27FC236}">
              <a16:creationId xmlns:a16="http://schemas.microsoft.com/office/drawing/2014/main" id="{C0317BC9-D6E1-4F6A-A556-FCB4708E21F8}"/>
            </a:ext>
          </a:extLst>
        </xdr:cNvPr>
        <xdr:cNvPicPr>
          <a:picLocks noChangeAspect="1"/>
        </xdr:cNvPicPr>
      </xdr:nvPicPr>
      <xdr:blipFill rotWithShape="1">
        <a:blip xmlns:r="http://schemas.openxmlformats.org/officeDocument/2006/relationships" r:embed="rId2"/>
        <a:srcRect l="10421" t="25946" r="17474" b="15672"/>
        <a:stretch/>
      </xdr:blipFill>
      <xdr:spPr>
        <a:xfrm>
          <a:off x="9421539" y="9078638"/>
          <a:ext cx="1067127" cy="932265"/>
        </a:xfrm>
        <a:prstGeom prst="rect">
          <a:avLst/>
        </a:prstGeom>
      </xdr:spPr>
    </xdr:pic>
    <xdr:clientData/>
  </xdr:twoCellAnchor>
  <xdr:twoCellAnchor editAs="oneCell">
    <xdr:from>
      <xdr:col>9</xdr:col>
      <xdr:colOff>1146174</xdr:colOff>
      <xdr:row>15</xdr:row>
      <xdr:rowOff>59122</xdr:rowOff>
    </xdr:from>
    <xdr:to>
      <xdr:col>9</xdr:col>
      <xdr:colOff>2446359</xdr:colOff>
      <xdr:row>17</xdr:row>
      <xdr:rowOff>469572</xdr:rowOff>
    </xdr:to>
    <xdr:pic>
      <xdr:nvPicPr>
        <xdr:cNvPr id="27" name="Picture 26">
          <a:extLst>
            <a:ext uri="{FF2B5EF4-FFF2-40B4-BE49-F238E27FC236}">
              <a16:creationId xmlns:a16="http://schemas.microsoft.com/office/drawing/2014/main" id="{D9E17230-EC73-47CF-A058-D92FDC22AC17}"/>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3874" t="37649" r="32922" b="20281"/>
        <a:stretch/>
      </xdr:blipFill>
      <xdr:spPr>
        <a:xfrm>
          <a:off x="10528299" y="9098347"/>
          <a:ext cx="1300185" cy="1382000"/>
        </a:xfrm>
        <a:prstGeom prst="rect">
          <a:avLst/>
        </a:prstGeom>
      </xdr:spPr>
    </xdr:pic>
    <xdr:clientData/>
  </xdr:twoCellAnchor>
  <xdr:twoCellAnchor>
    <xdr:from>
      <xdr:col>9</xdr:col>
      <xdr:colOff>1245360</xdr:colOff>
      <xdr:row>16</xdr:row>
      <xdr:rowOff>584820</xdr:rowOff>
    </xdr:from>
    <xdr:to>
      <xdr:col>9</xdr:col>
      <xdr:colOff>1639717</xdr:colOff>
      <xdr:row>17</xdr:row>
      <xdr:rowOff>276159</xdr:rowOff>
    </xdr:to>
    <xdr:sp macro="" textlink="">
      <xdr:nvSpPr>
        <xdr:cNvPr id="28" name="Arrow: Curved Right 27">
          <a:extLst>
            <a:ext uri="{FF2B5EF4-FFF2-40B4-BE49-F238E27FC236}">
              <a16:creationId xmlns:a16="http://schemas.microsoft.com/office/drawing/2014/main" id="{B5FBFE38-F298-4F18-AB90-A96F6879E489}"/>
            </a:ext>
          </a:extLst>
        </xdr:cNvPr>
        <xdr:cNvSpPr/>
      </xdr:nvSpPr>
      <xdr:spPr>
        <a:xfrm rot="11246585" flipH="1">
          <a:off x="10630660" y="9935195"/>
          <a:ext cx="391182" cy="354914"/>
        </a:xfrm>
        <a:prstGeom prst="curved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9</xdr:col>
      <xdr:colOff>1895036</xdr:colOff>
      <xdr:row>17</xdr:row>
      <xdr:rowOff>505155</xdr:rowOff>
    </xdr:from>
    <xdr:to>
      <xdr:col>9</xdr:col>
      <xdr:colOff>2430517</xdr:colOff>
      <xdr:row>17</xdr:row>
      <xdr:rowOff>755432</xdr:rowOff>
    </xdr:to>
    <xdr:sp macro="" textlink="">
      <xdr:nvSpPr>
        <xdr:cNvPr id="29" name="Callout: Line 28">
          <a:extLst>
            <a:ext uri="{FF2B5EF4-FFF2-40B4-BE49-F238E27FC236}">
              <a16:creationId xmlns:a16="http://schemas.microsoft.com/office/drawing/2014/main" id="{F27EC649-09E8-4AAB-8100-F621236535B3}"/>
            </a:ext>
          </a:extLst>
        </xdr:cNvPr>
        <xdr:cNvSpPr/>
      </xdr:nvSpPr>
      <xdr:spPr>
        <a:xfrm>
          <a:off x="11280336" y="10512755"/>
          <a:ext cx="529131" cy="135977"/>
        </a:xfrm>
        <a:prstGeom prst="borderCallout1">
          <a:avLst>
            <a:gd name="adj1" fmla="val 352"/>
            <a:gd name="adj2" fmla="val 575"/>
            <a:gd name="adj3" fmla="val -138959"/>
            <a:gd name="adj4" fmla="val -24668"/>
          </a:avLst>
        </a:prstGeom>
        <a:solidFill>
          <a:sysClr val="window" lastClr="FFFFFF"/>
        </a:solidFill>
        <a:ln>
          <a:solidFill>
            <a:srgbClr val="FF0000"/>
          </a:solidFill>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solidFill>
                <a:sysClr val="windowText" lastClr="000000"/>
              </a:solidFill>
            </a:rPr>
            <a:t>switch</a:t>
          </a:r>
        </a:p>
      </xdr:txBody>
    </xdr:sp>
    <xdr:clientData/>
  </xdr:twoCellAnchor>
  <xdr:twoCellAnchor editAs="oneCell">
    <xdr:from>
      <xdr:col>9</xdr:col>
      <xdr:colOff>1021583</xdr:colOff>
      <xdr:row>19</xdr:row>
      <xdr:rowOff>259801</xdr:rowOff>
    </xdr:from>
    <xdr:to>
      <xdr:col>9</xdr:col>
      <xdr:colOff>1951200</xdr:colOff>
      <xdr:row>21</xdr:row>
      <xdr:rowOff>1591</xdr:rowOff>
    </xdr:to>
    <xdr:pic>
      <xdr:nvPicPr>
        <xdr:cNvPr id="30" name="Picture 29">
          <a:extLst>
            <a:ext uri="{FF2B5EF4-FFF2-40B4-BE49-F238E27FC236}">
              <a16:creationId xmlns:a16="http://schemas.microsoft.com/office/drawing/2014/main" id="{915E3C24-734B-43F8-ABC0-D2CBEB2BDB2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00533" y="11219901"/>
          <a:ext cx="932792" cy="1173715"/>
        </a:xfrm>
        <a:prstGeom prst="rect">
          <a:avLst/>
        </a:prstGeom>
      </xdr:spPr>
    </xdr:pic>
    <xdr:clientData/>
  </xdr:twoCellAnchor>
  <xdr:twoCellAnchor>
    <xdr:from>
      <xdr:col>9</xdr:col>
      <xdr:colOff>440120</xdr:colOff>
      <xdr:row>20</xdr:row>
      <xdr:rowOff>581243</xdr:rowOff>
    </xdr:from>
    <xdr:to>
      <xdr:col>9</xdr:col>
      <xdr:colOff>903123</xdr:colOff>
      <xdr:row>20</xdr:row>
      <xdr:rowOff>811158</xdr:rowOff>
    </xdr:to>
    <xdr:sp macro="" textlink="">
      <xdr:nvSpPr>
        <xdr:cNvPr id="31" name="Callout: Line 30">
          <a:extLst>
            <a:ext uri="{FF2B5EF4-FFF2-40B4-BE49-F238E27FC236}">
              <a16:creationId xmlns:a16="http://schemas.microsoft.com/office/drawing/2014/main" id="{5C4CC608-66D8-40C6-8D9D-2A06345FDC8B}"/>
            </a:ext>
          </a:extLst>
        </xdr:cNvPr>
        <xdr:cNvSpPr/>
      </xdr:nvSpPr>
      <xdr:spPr>
        <a:xfrm>
          <a:off x="9822245" y="12179518"/>
          <a:ext cx="466178" cy="210865"/>
        </a:xfrm>
        <a:prstGeom prst="borderCallout1">
          <a:avLst>
            <a:gd name="adj1" fmla="val 352"/>
            <a:gd name="adj2" fmla="val 98989"/>
            <a:gd name="adj3" fmla="val -315788"/>
            <a:gd name="adj4" fmla="val 215346"/>
          </a:avLst>
        </a:prstGeom>
        <a:solidFill>
          <a:sysClr val="window" lastClr="FFFFFF"/>
        </a:solidFill>
        <a:ln>
          <a:solidFill>
            <a:srgbClr val="FF0000"/>
          </a:solidFill>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solidFill>
                <a:sysClr val="windowText" lastClr="000000"/>
              </a:solidFill>
            </a:rPr>
            <a:t>finial</a:t>
          </a:r>
        </a:p>
      </xdr:txBody>
    </xdr:sp>
    <xdr:clientData/>
  </xdr:twoCellAnchor>
  <xdr:twoCellAnchor editAs="oneCell">
    <xdr:from>
      <xdr:col>9</xdr:col>
      <xdr:colOff>33030</xdr:colOff>
      <xdr:row>18</xdr:row>
      <xdr:rowOff>26707</xdr:rowOff>
    </xdr:from>
    <xdr:to>
      <xdr:col>9</xdr:col>
      <xdr:colOff>942536</xdr:colOff>
      <xdr:row>20</xdr:row>
      <xdr:rowOff>297839</xdr:rowOff>
    </xdr:to>
    <xdr:pic>
      <xdr:nvPicPr>
        <xdr:cNvPr id="32" name="Picture 31">
          <a:extLst>
            <a:ext uri="{FF2B5EF4-FFF2-40B4-BE49-F238E27FC236}">
              <a16:creationId xmlns:a16="http://schemas.microsoft.com/office/drawing/2014/main" id="{5BD3E918-ED4E-4EE6-A91D-0984C464E423}"/>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6447" t="20936" r="24742" b="20779"/>
        <a:stretch/>
      </xdr:blipFill>
      <xdr:spPr>
        <a:xfrm>
          <a:off x="9411980" y="10678832"/>
          <a:ext cx="912681" cy="1220457"/>
        </a:xfrm>
        <a:prstGeom prst="rect">
          <a:avLst/>
        </a:prstGeom>
      </xdr:spPr>
    </xdr:pic>
    <xdr:clientData/>
  </xdr:twoCellAnchor>
  <xdr:twoCellAnchor>
    <xdr:from>
      <xdr:col>9</xdr:col>
      <xdr:colOff>1012495</xdr:colOff>
      <xdr:row>18</xdr:row>
      <xdr:rowOff>26275</xdr:rowOff>
    </xdr:from>
    <xdr:to>
      <xdr:col>9</xdr:col>
      <xdr:colOff>2410591</xdr:colOff>
      <xdr:row>19</xdr:row>
      <xdr:rowOff>170792</xdr:rowOff>
    </xdr:to>
    <xdr:sp macro="" textlink="">
      <xdr:nvSpPr>
        <xdr:cNvPr id="33" name="Callout: Line 32">
          <a:extLst>
            <a:ext uri="{FF2B5EF4-FFF2-40B4-BE49-F238E27FC236}">
              <a16:creationId xmlns:a16="http://schemas.microsoft.com/office/drawing/2014/main" id="{34342477-675A-44BD-87BB-1BBE7A7E34C7}"/>
            </a:ext>
          </a:extLst>
        </xdr:cNvPr>
        <xdr:cNvSpPr/>
      </xdr:nvSpPr>
      <xdr:spPr>
        <a:xfrm>
          <a:off x="10394620" y="10678400"/>
          <a:ext cx="1394921" cy="455667"/>
        </a:xfrm>
        <a:prstGeom prst="borderCallout1">
          <a:avLst>
            <a:gd name="adj1" fmla="val 352"/>
            <a:gd name="adj2" fmla="val 575"/>
            <a:gd name="adj3" fmla="val 53680"/>
            <a:gd name="adj4" fmla="val -35034"/>
          </a:avLst>
        </a:prstGeom>
        <a:noFill/>
        <a:ln>
          <a:solidFill>
            <a:srgbClr val="FF0000"/>
          </a:solidFill>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solidFill>
                <a:sysClr val="windowText" lastClr="000000"/>
              </a:solidFill>
            </a:rPr>
            <a:t>shade mount threaded stud</a:t>
          </a:r>
        </a:p>
      </xdr:txBody>
    </xdr:sp>
    <xdr:clientData/>
  </xdr:twoCellAnchor>
  <xdr:twoCellAnchor>
    <xdr:from>
      <xdr:col>9</xdr:col>
      <xdr:colOff>1481629</xdr:colOff>
      <xdr:row>19</xdr:row>
      <xdr:rowOff>239877</xdr:rowOff>
    </xdr:from>
    <xdr:to>
      <xdr:col>9</xdr:col>
      <xdr:colOff>1822777</xdr:colOff>
      <xdr:row>20</xdr:row>
      <xdr:rowOff>78829</xdr:rowOff>
    </xdr:to>
    <xdr:sp macro="" textlink="">
      <xdr:nvSpPr>
        <xdr:cNvPr id="34" name="Arrow: Curved Right 33">
          <a:extLst>
            <a:ext uri="{FF2B5EF4-FFF2-40B4-BE49-F238E27FC236}">
              <a16:creationId xmlns:a16="http://schemas.microsoft.com/office/drawing/2014/main" id="{8D6A9D15-5953-4BB9-9F35-888833246A30}"/>
            </a:ext>
          </a:extLst>
        </xdr:cNvPr>
        <xdr:cNvSpPr/>
      </xdr:nvSpPr>
      <xdr:spPr>
        <a:xfrm flipH="1">
          <a:off x="10860579" y="11199977"/>
          <a:ext cx="341148" cy="480302"/>
        </a:xfrm>
        <a:prstGeom prst="curved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9</xdr:col>
      <xdr:colOff>46201</xdr:colOff>
      <xdr:row>20</xdr:row>
      <xdr:rowOff>246009</xdr:rowOff>
    </xdr:from>
    <xdr:to>
      <xdr:col>9</xdr:col>
      <xdr:colOff>854183</xdr:colOff>
      <xdr:row>20</xdr:row>
      <xdr:rowOff>482930</xdr:rowOff>
    </xdr:to>
    <xdr:sp macro="" textlink="">
      <xdr:nvSpPr>
        <xdr:cNvPr id="35" name="Callout: Line 34">
          <a:extLst>
            <a:ext uri="{FF2B5EF4-FFF2-40B4-BE49-F238E27FC236}">
              <a16:creationId xmlns:a16="http://schemas.microsoft.com/office/drawing/2014/main" id="{42089FCE-9322-4E9D-A93B-9DB52E639D23}"/>
            </a:ext>
          </a:extLst>
        </xdr:cNvPr>
        <xdr:cNvSpPr/>
      </xdr:nvSpPr>
      <xdr:spPr>
        <a:xfrm>
          <a:off x="9431501" y="11847459"/>
          <a:ext cx="804807" cy="240096"/>
        </a:xfrm>
        <a:prstGeom prst="borderCallout1">
          <a:avLst>
            <a:gd name="adj1" fmla="val 352"/>
            <a:gd name="adj2" fmla="val 575"/>
            <a:gd name="adj3" fmla="val -328835"/>
            <a:gd name="adj4" fmla="val 49840"/>
          </a:avLst>
        </a:prstGeom>
        <a:solidFill>
          <a:sysClr val="window" lastClr="FFFFFF"/>
        </a:solidFill>
        <a:ln>
          <a:solidFill>
            <a:srgbClr val="FF0000"/>
          </a:solidFill>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solidFill>
                <a:sysClr val="windowText" lastClr="000000"/>
              </a:solidFill>
            </a:rPr>
            <a:t>lamp shade</a:t>
          </a:r>
        </a:p>
      </xdr:txBody>
    </xdr:sp>
    <xdr:clientData/>
  </xdr:twoCellAnchor>
  <xdr:twoCellAnchor editAs="oneCell">
    <xdr:from>
      <xdr:col>9</xdr:col>
      <xdr:colOff>341586</xdr:colOff>
      <xdr:row>14</xdr:row>
      <xdr:rowOff>273137</xdr:rowOff>
    </xdr:from>
    <xdr:to>
      <xdr:col>9</xdr:col>
      <xdr:colOff>913305</xdr:colOff>
      <xdr:row>14</xdr:row>
      <xdr:rowOff>847396</xdr:rowOff>
    </xdr:to>
    <xdr:pic>
      <xdr:nvPicPr>
        <xdr:cNvPr id="36" name="Graphic 35" descr="Recycle with solid fill">
          <a:extLst>
            <a:ext uri="{FF2B5EF4-FFF2-40B4-BE49-F238E27FC236}">
              <a16:creationId xmlns:a16="http://schemas.microsoft.com/office/drawing/2014/main" id="{4D6AF55A-9F09-4572-8232-7D14BC381174}"/>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9723711" y="8363037"/>
          <a:ext cx="571719" cy="571084"/>
        </a:xfrm>
        <a:prstGeom prst="rect">
          <a:avLst/>
        </a:prstGeom>
      </xdr:spPr>
    </xdr:pic>
    <xdr:clientData/>
  </xdr:twoCellAnchor>
  <xdr:twoCellAnchor>
    <xdr:from>
      <xdr:col>9</xdr:col>
      <xdr:colOff>78608</xdr:colOff>
      <xdr:row>13</xdr:row>
      <xdr:rowOff>105104</xdr:rowOff>
    </xdr:from>
    <xdr:to>
      <xdr:col>9</xdr:col>
      <xdr:colOff>1198946</xdr:colOff>
      <xdr:row>14</xdr:row>
      <xdr:rowOff>200682</xdr:rowOff>
    </xdr:to>
    <xdr:sp macro="" textlink="">
      <xdr:nvSpPr>
        <xdr:cNvPr id="37" name="Callout: Line 36">
          <a:extLst>
            <a:ext uri="{FF2B5EF4-FFF2-40B4-BE49-F238E27FC236}">
              <a16:creationId xmlns:a16="http://schemas.microsoft.com/office/drawing/2014/main" id="{FCE871AB-93E4-4DD2-BFD4-57DA89823407}"/>
            </a:ext>
          </a:extLst>
        </xdr:cNvPr>
        <xdr:cNvSpPr/>
      </xdr:nvSpPr>
      <xdr:spPr>
        <a:xfrm>
          <a:off x="9460733" y="7712404"/>
          <a:ext cx="1120338" cy="571828"/>
        </a:xfrm>
        <a:prstGeom prst="borderCallout1">
          <a:avLst>
            <a:gd name="adj1" fmla="val 99463"/>
            <a:gd name="adj2" fmla="val 100252"/>
            <a:gd name="adj3" fmla="val 149666"/>
            <a:gd name="adj4" fmla="val 61098"/>
          </a:avLst>
        </a:prstGeom>
        <a:solidFill>
          <a:sysClr val="window" lastClr="FFFFFF"/>
        </a:solidFill>
        <a:ln>
          <a:solidFill>
            <a:srgbClr val="FF0000"/>
          </a:solidFill>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solidFill>
                <a:sysClr val="windowText" lastClr="000000"/>
              </a:solidFill>
            </a:rPr>
            <a:t>Properly labeled for </a:t>
          </a:r>
          <a:r>
            <a:rPr lang="en-US" sz="1000" b="1">
              <a:solidFill>
                <a:srgbClr val="FF0000"/>
              </a:solidFill>
            </a:rPr>
            <a:t>cardboard / paper!</a:t>
          </a:r>
        </a:p>
      </xdr:txBody>
    </xdr:sp>
    <xdr:clientData/>
  </xdr:twoCellAnchor>
  <xdr:twoCellAnchor>
    <xdr:from>
      <xdr:col>2</xdr:col>
      <xdr:colOff>105103</xdr:colOff>
      <xdr:row>5</xdr:row>
      <xdr:rowOff>29670</xdr:rowOff>
    </xdr:from>
    <xdr:to>
      <xdr:col>2</xdr:col>
      <xdr:colOff>771525</xdr:colOff>
      <xdr:row>5</xdr:row>
      <xdr:rowOff>676604</xdr:rowOff>
    </xdr:to>
    <xdr:grpSp>
      <xdr:nvGrpSpPr>
        <xdr:cNvPr id="38" name="Group 37">
          <a:extLst>
            <a:ext uri="{FF2B5EF4-FFF2-40B4-BE49-F238E27FC236}">
              <a16:creationId xmlns:a16="http://schemas.microsoft.com/office/drawing/2014/main" id="{BAD96B45-0034-42EB-850A-14710AF7CEE6}"/>
            </a:ext>
          </a:extLst>
        </xdr:cNvPr>
        <xdr:cNvGrpSpPr/>
      </xdr:nvGrpSpPr>
      <xdr:grpSpPr>
        <a:xfrm>
          <a:off x="715824" y="1660126"/>
          <a:ext cx="666422" cy="646934"/>
          <a:chOff x="706273" y="1655598"/>
          <a:chExt cx="666422" cy="646934"/>
        </a:xfrm>
      </xdr:grpSpPr>
      <xdr:sp macro="" textlink="">
        <xdr:nvSpPr>
          <xdr:cNvPr id="39" name="Plus Sign 38">
            <a:extLst>
              <a:ext uri="{FF2B5EF4-FFF2-40B4-BE49-F238E27FC236}">
                <a16:creationId xmlns:a16="http://schemas.microsoft.com/office/drawing/2014/main" id="{E8A5D06B-B712-607D-6932-A74618948ACE}"/>
              </a:ext>
            </a:extLst>
          </xdr:cNvPr>
          <xdr:cNvSpPr/>
        </xdr:nvSpPr>
        <xdr:spPr>
          <a:xfrm>
            <a:off x="725761" y="1655598"/>
            <a:ext cx="633796" cy="646934"/>
          </a:xfrm>
          <a:prstGeom prst="mathPlus">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500"/>
          </a:p>
        </xdr:txBody>
      </xdr:sp>
      <xdr:sp macro="" textlink="">
        <xdr:nvSpPr>
          <xdr:cNvPr id="40" name="TextBox 39">
            <a:extLst>
              <a:ext uri="{FF2B5EF4-FFF2-40B4-BE49-F238E27FC236}">
                <a16:creationId xmlns:a16="http://schemas.microsoft.com/office/drawing/2014/main" id="{DBD09AEF-0F19-6050-BFDB-9868A414779C}"/>
              </a:ext>
            </a:extLst>
          </xdr:cNvPr>
          <xdr:cNvSpPr txBox="1"/>
        </xdr:nvSpPr>
        <xdr:spPr>
          <a:xfrm>
            <a:off x="706273" y="1859236"/>
            <a:ext cx="666422" cy="239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solidFill>
              </a:rPr>
              <a:t>SAFETY</a:t>
            </a:r>
          </a:p>
        </xdr:txBody>
      </xdr:sp>
    </xdr:grpSp>
    <xdr:clientData/>
  </xdr:twoCellAnchor>
  <xdr:twoCellAnchor>
    <xdr:from>
      <xdr:col>2</xdr:col>
      <xdr:colOff>88790</xdr:colOff>
      <xdr:row>8</xdr:row>
      <xdr:rowOff>0</xdr:rowOff>
    </xdr:from>
    <xdr:to>
      <xdr:col>2</xdr:col>
      <xdr:colOff>755212</xdr:colOff>
      <xdr:row>8</xdr:row>
      <xdr:rowOff>646934</xdr:rowOff>
    </xdr:to>
    <xdr:grpSp>
      <xdr:nvGrpSpPr>
        <xdr:cNvPr id="41" name="Group 40">
          <a:extLst>
            <a:ext uri="{FF2B5EF4-FFF2-40B4-BE49-F238E27FC236}">
              <a16:creationId xmlns:a16="http://schemas.microsoft.com/office/drawing/2014/main" id="{2E054A24-0EF6-4EE3-BF68-6ABA608BC82B}"/>
            </a:ext>
          </a:extLst>
        </xdr:cNvPr>
        <xdr:cNvGrpSpPr/>
      </xdr:nvGrpSpPr>
      <xdr:grpSpPr>
        <a:xfrm>
          <a:off x="699511" y="4824133"/>
          <a:ext cx="666422" cy="646934"/>
          <a:chOff x="706273" y="1655598"/>
          <a:chExt cx="666422" cy="646934"/>
        </a:xfrm>
      </xdr:grpSpPr>
      <xdr:sp macro="" textlink="">
        <xdr:nvSpPr>
          <xdr:cNvPr id="42" name="Plus Sign 41">
            <a:extLst>
              <a:ext uri="{FF2B5EF4-FFF2-40B4-BE49-F238E27FC236}">
                <a16:creationId xmlns:a16="http://schemas.microsoft.com/office/drawing/2014/main" id="{93F89354-66FE-B5F3-8E8F-767AEEC49D10}"/>
              </a:ext>
            </a:extLst>
          </xdr:cNvPr>
          <xdr:cNvSpPr/>
        </xdr:nvSpPr>
        <xdr:spPr>
          <a:xfrm>
            <a:off x="725761" y="1655598"/>
            <a:ext cx="633796" cy="646934"/>
          </a:xfrm>
          <a:prstGeom prst="mathPlus">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500"/>
          </a:p>
        </xdr:txBody>
      </xdr:sp>
      <xdr:sp macro="" textlink="">
        <xdr:nvSpPr>
          <xdr:cNvPr id="43" name="TextBox 42">
            <a:extLst>
              <a:ext uri="{FF2B5EF4-FFF2-40B4-BE49-F238E27FC236}">
                <a16:creationId xmlns:a16="http://schemas.microsoft.com/office/drawing/2014/main" id="{AC838850-1952-7722-BEAB-E79AFA407B44}"/>
              </a:ext>
            </a:extLst>
          </xdr:cNvPr>
          <xdr:cNvSpPr txBox="1"/>
        </xdr:nvSpPr>
        <xdr:spPr>
          <a:xfrm>
            <a:off x="706273" y="1859236"/>
            <a:ext cx="666422" cy="239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solidFill>
              </a:rPr>
              <a:t>SAFETY</a:t>
            </a:r>
          </a:p>
        </xdr:txBody>
      </xdr:sp>
    </xdr:grpSp>
    <xdr:clientData/>
  </xdr:twoCellAnchor>
  <xdr:twoCellAnchor>
    <xdr:from>
      <xdr:col>2</xdr:col>
      <xdr:colOff>88791</xdr:colOff>
      <xdr:row>14</xdr:row>
      <xdr:rowOff>371037</xdr:rowOff>
    </xdr:from>
    <xdr:to>
      <xdr:col>2</xdr:col>
      <xdr:colOff>755213</xdr:colOff>
      <xdr:row>14</xdr:row>
      <xdr:rowOff>951296</xdr:rowOff>
    </xdr:to>
    <xdr:grpSp>
      <xdr:nvGrpSpPr>
        <xdr:cNvPr id="44" name="Group 43">
          <a:extLst>
            <a:ext uri="{FF2B5EF4-FFF2-40B4-BE49-F238E27FC236}">
              <a16:creationId xmlns:a16="http://schemas.microsoft.com/office/drawing/2014/main" id="{68321240-11C1-4F05-A161-39A24F9FD613}"/>
            </a:ext>
          </a:extLst>
        </xdr:cNvPr>
        <xdr:cNvGrpSpPr/>
      </xdr:nvGrpSpPr>
      <xdr:grpSpPr>
        <a:xfrm>
          <a:off x="699512" y="8383243"/>
          <a:ext cx="666422" cy="580259"/>
          <a:chOff x="706273" y="1655598"/>
          <a:chExt cx="666422" cy="646934"/>
        </a:xfrm>
      </xdr:grpSpPr>
      <xdr:sp macro="" textlink="">
        <xdr:nvSpPr>
          <xdr:cNvPr id="45" name="Plus Sign 44">
            <a:extLst>
              <a:ext uri="{FF2B5EF4-FFF2-40B4-BE49-F238E27FC236}">
                <a16:creationId xmlns:a16="http://schemas.microsoft.com/office/drawing/2014/main" id="{8476243A-BD45-2CED-7E84-E294B0A44847}"/>
              </a:ext>
            </a:extLst>
          </xdr:cNvPr>
          <xdr:cNvSpPr/>
        </xdr:nvSpPr>
        <xdr:spPr>
          <a:xfrm>
            <a:off x="725761" y="1655598"/>
            <a:ext cx="633796" cy="646934"/>
          </a:xfrm>
          <a:prstGeom prst="mathPlus">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500"/>
          </a:p>
        </xdr:txBody>
      </xdr:sp>
      <xdr:sp macro="" textlink="">
        <xdr:nvSpPr>
          <xdr:cNvPr id="46" name="TextBox 45">
            <a:extLst>
              <a:ext uri="{FF2B5EF4-FFF2-40B4-BE49-F238E27FC236}">
                <a16:creationId xmlns:a16="http://schemas.microsoft.com/office/drawing/2014/main" id="{A58FBCC0-7C4B-297A-D156-822A6F374F8B}"/>
              </a:ext>
            </a:extLst>
          </xdr:cNvPr>
          <xdr:cNvSpPr txBox="1"/>
        </xdr:nvSpPr>
        <xdr:spPr>
          <a:xfrm>
            <a:off x="706273" y="1859236"/>
            <a:ext cx="666422" cy="239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solidFill>
              </a:rPr>
              <a:t>SAFETY</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3</xdr:row>
      <xdr:rowOff>0</xdr:rowOff>
    </xdr:from>
    <xdr:to>
      <xdr:col>10</xdr:col>
      <xdr:colOff>0</xdr:colOff>
      <xdr:row>3</xdr:row>
      <xdr:rowOff>0</xdr:rowOff>
    </xdr:to>
    <xdr:sp macro="" textlink="">
      <xdr:nvSpPr>
        <xdr:cNvPr id="2" name="Line 3">
          <a:extLst>
            <a:ext uri="{FF2B5EF4-FFF2-40B4-BE49-F238E27FC236}">
              <a16:creationId xmlns:a16="http://schemas.microsoft.com/office/drawing/2014/main" id="{CA108515-3792-4438-844B-6388EE790568}"/>
            </a:ext>
          </a:extLst>
        </xdr:cNvPr>
        <xdr:cNvSpPr>
          <a:spLocks noChangeShapeType="1"/>
        </xdr:cNvSpPr>
      </xdr:nvSpPr>
      <xdr:spPr bwMode="auto">
        <a:xfrm flipV="1">
          <a:off x="11849100" y="952500"/>
          <a:ext cx="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141839</xdr:colOff>
      <xdr:row>1</xdr:row>
      <xdr:rowOff>69458</xdr:rowOff>
    </xdr:from>
    <xdr:to>
      <xdr:col>2</xdr:col>
      <xdr:colOff>350440</xdr:colOff>
      <xdr:row>1</xdr:row>
      <xdr:rowOff>404272</xdr:rowOff>
    </xdr:to>
    <xdr:pic>
      <xdr:nvPicPr>
        <xdr:cNvPr id="3" name="Picture 2">
          <a:extLst>
            <a:ext uri="{FF2B5EF4-FFF2-40B4-BE49-F238E27FC236}">
              <a16:creationId xmlns:a16="http://schemas.microsoft.com/office/drawing/2014/main" id="{7590FD30-4A27-4EA9-80D0-A0532895C5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22814" y="236146"/>
          <a:ext cx="637226" cy="334814"/>
        </a:xfrm>
        <a:prstGeom prst="rect">
          <a:avLst/>
        </a:prstGeom>
      </xdr:spPr>
    </xdr:pic>
    <xdr:clientData/>
  </xdr:twoCellAnchor>
  <xdr:twoCellAnchor>
    <xdr:from>
      <xdr:col>10</xdr:col>
      <xdr:colOff>0</xdr:colOff>
      <xdr:row>3</xdr:row>
      <xdr:rowOff>0</xdr:rowOff>
    </xdr:from>
    <xdr:to>
      <xdr:col>10</xdr:col>
      <xdr:colOff>0</xdr:colOff>
      <xdr:row>3</xdr:row>
      <xdr:rowOff>0</xdr:rowOff>
    </xdr:to>
    <xdr:sp macro="" textlink="">
      <xdr:nvSpPr>
        <xdr:cNvPr id="5" name="Line 3">
          <a:extLst>
            <a:ext uri="{FF2B5EF4-FFF2-40B4-BE49-F238E27FC236}">
              <a16:creationId xmlns:a16="http://schemas.microsoft.com/office/drawing/2014/main" id="{DFC4C320-BCFE-42AE-86C8-70F4E12135E1}"/>
            </a:ext>
          </a:extLst>
        </xdr:cNvPr>
        <xdr:cNvSpPr>
          <a:spLocks noChangeShapeType="1"/>
        </xdr:cNvSpPr>
      </xdr:nvSpPr>
      <xdr:spPr bwMode="auto">
        <a:xfrm flipV="1">
          <a:off x="11849100" y="952500"/>
          <a:ext cx="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xdr:col>
      <xdr:colOff>1326931</xdr:colOff>
      <xdr:row>0</xdr:row>
      <xdr:rowOff>78828</xdr:rowOff>
    </xdr:from>
    <xdr:to>
      <xdr:col>9</xdr:col>
      <xdr:colOff>1993353</xdr:colOff>
      <xdr:row>2</xdr:row>
      <xdr:rowOff>95141</xdr:rowOff>
    </xdr:to>
    <xdr:grpSp>
      <xdr:nvGrpSpPr>
        <xdr:cNvPr id="6" name="Group 5">
          <a:extLst>
            <a:ext uri="{FF2B5EF4-FFF2-40B4-BE49-F238E27FC236}">
              <a16:creationId xmlns:a16="http://schemas.microsoft.com/office/drawing/2014/main" id="{2D9E232A-17CE-4736-88C2-844862553D30}"/>
            </a:ext>
          </a:extLst>
        </xdr:cNvPr>
        <xdr:cNvGrpSpPr/>
      </xdr:nvGrpSpPr>
      <xdr:grpSpPr>
        <a:xfrm>
          <a:off x="10899556" y="78828"/>
          <a:ext cx="666422" cy="644963"/>
          <a:chOff x="706273" y="1655598"/>
          <a:chExt cx="666422" cy="646934"/>
        </a:xfrm>
      </xdr:grpSpPr>
      <xdr:sp macro="" textlink="">
        <xdr:nvSpPr>
          <xdr:cNvPr id="7" name="Plus Sign 6">
            <a:extLst>
              <a:ext uri="{FF2B5EF4-FFF2-40B4-BE49-F238E27FC236}">
                <a16:creationId xmlns:a16="http://schemas.microsoft.com/office/drawing/2014/main" id="{AA6CB958-60BE-55E7-1848-702469D8EFBF}"/>
              </a:ext>
            </a:extLst>
          </xdr:cNvPr>
          <xdr:cNvSpPr/>
        </xdr:nvSpPr>
        <xdr:spPr>
          <a:xfrm>
            <a:off x="725761" y="1655598"/>
            <a:ext cx="633796" cy="646934"/>
          </a:xfrm>
          <a:prstGeom prst="mathPlus">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500"/>
          </a:p>
        </xdr:txBody>
      </xdr:sp>
      <xdr:sp macro="" textlink="">
        <xdr:nvSpPr>
          <xdr:cNvPr id="8" name="TextBox 7">
            <a:extLst>
              <a:ext uri="{FF2B5EF4-FFF2-40B4-BE49-F238E27FC236}">
                <a16:creationId xmlns:a16="http://schemas.microsoft.com/office/drawing/2014/main" id="{F66FABD8-2378-FDFE-4BE2-87FD6083682F}"/>
              </a:ext>
            </a:extLst>
          </xdr:cNvPr>
          <xdr:cNvSpPr txBox="1"/>
        </xdr:nvSpPr>
        <xdr:spPr>
          <a:xfrm>
            <a:off x="706273" y="1859236"/>
            <a:ext cx="666422" cy="239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bg1"/>
                </a:solidFill>
              </a:rPr>
              <a:t>SAFETY</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158750</xdr:colOff>
      <xdr:row>1</xdr:row>
      <xdr:rowOff>142484</xdr:rowOff>
    </xdr:from>
    <xdr:to>
      <xdr:col>2</xdr:col>
      <xdr:colOff>933450</xdr:colOff>
      <xdr:row>2</xdr:row>
      <xdr:rowOff>60849</xdr:rowOff>
    </xdr:to>
    <xdr:pic>
      <xdr:nvPicPr>
        <xdr:cNvPr id="2" name="Picture 1">
          <a:extLst>
            <a:ext uri="{FF2B5EF4-FFF2-40B4-BE49-F238E27FC236}">
              <a16:creationId xmlns:a16="http://schemas.microsoft.com/office/drawing/2014/main" id="{3F8544A0-E0E9-414F-965E-E4B7C8F594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25438" y="309172"/>
          <a:ext cx="941387" cy="494627"/>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D0FC8-8113-431A-B7D6-86FED2882D0E}">
  <sheetPr>
    <pageSetUpPr fitToPage="1"/>
  </sheetPr>
  <dimension ref="B1:N29"/>
  <sheetViews>
    <sheetView showGridLines="0" tabSelected="1" zoomScale="130" zoomScaleNormal="130" workbookViewId="0"/>
  </sheetViews>
  <sheetFormatPr defaultRowHeight="12.75" x14ac:dyDescent="0.35"/>
  <cols>
    <col min="1" max="1" width="2.46484375" customWidth="1"/>
    <col min="2" max="2" width="10.265625" customWidth="1"/>
    <col min="3" max="3" width="12.19921875" customWidth="1"/>
    <col min="4" max="4" width="21.265625" customWidth="1"/>
    <col min="5" max="5" width="28.46484375" customWidth="1"/>
    <col min="6" max="14" width="4.73046875" customWidth="1"/>
  </cols>
  <sheetData>
    <row r="1" spans="2:14" ht="13.15" thickBot="1" x14ac:dyDescent="0.4"/>
    <row r="2" spans="2:14" s="1" customFormat="1" ht="36.5" customHeight="1" x14ac:dyDescent="0.35">
      <c r="B2" s="306" t="s">
        <v>253</v>
      </c>
      <c r="C2" s="307"/>
      <c r="D2" s="307"/>
      <c r="E2" s="307"/>
      <c r="F2" s="307"/>
      <c r="G2" s="307"/>
      <c r="H2" s="307"/>
      <c r="I2" s="307"/>
      <c r="J2" s="307"/>
      <c r="K2" s="307"/>
      <c r="L2" s="307"/>
      <c r="M2" s="307"/>
      <c r="N2" s="308"/>
    </row>
    <row r="3" spans="2:14" s="10" customFormat="1" ht="33.5" customHeight="1" x14ac:dyDescent="0.35">
      <c r="B3" s="316" t="s">
        <v>181</v>
      </c>
      <c r="C3" s="317"/>
      <c r="D3" s="318"/>
      <c r="E3" s="318"/>
      <c r="F3" s="318"/>
      <c r="G3" s="318"/>
      <c r="H3" s="318"/>
      <c r="I3" s="319" t="s">
        <v>183</v>
      </c>
      <c r="J3" s="320"/>
      <c r="K3" s="321"/>
      <c r="L3" s="319" t="s">
        <v>254</v>
      </c>
      <c r="M3" s="320"/>
      <c r="N3" s="322"/>
    </row>
    <row r="4" spans="2:14" s="10" customFormat="1" ht="33.5" customHeight="1" x14ac:dyDescent="0.35">
      <c r="B4" s="323" t="s">
        <v>188</v>
      </c>
      <c r="C4" s="317"/>
      <c r="D4" s="318"/>
      <c r="E4" s="318"/>
      <c r="F4" s="318"/>
      <c r="G4" s="318"/>
      <c r="H4" s="318"/>
      <c r="I4" s="324"/>
      <c r="J4" s="325"/>
      <c r="K4" s="326"/>
      <c r="L4" s="324"/>
      <c r="M4" s="325"/>
      <c r="N4" s="327"/>
    </row>
    <row r="5" spans="2:14" ht="6.75" customHeight="1" x14ac:dyDescent="0.45">
      <c r="B5" s="328"/>
      <c r="C5" s="329"/>
      <c r="D5" s="329"/>
      <c r="E5" s="329"/>
      <c r="F5" s="329"/>
      <c r="G5" s="329"/>
      <c r="H5" s="329"/>
      <c r="I5" s="330"/>
      <c r="J5" s="330"/>
      <c r="K5" s="330"/>
      <c r="L5" s="329"/>
      <c r="M5" s="329"/>
      <c r="N5" s="331"/>
    </row>
    <row r="6" spans="2:14" ht="138.75" x14ac:dyDescent="0.45">
      <c r="B6" s="250" t="s">
        <v>255</v>
      </c>
      <c r="C6" s="332" t="s">
        <v>256</v>
      </c>
      <c r="D6" s="332"/>
      <c r="E6" s="251" t="s">
        <v>257</v>
      </c>
      <c r="F6" s="252" t="s">
        <v>258</v>
      </c>
      <c r="G6" s="252" t="s">
        <v>259</v>
      </c>
      <c r="H6" s="252" t="s">
        <v>260</v>
      </c>
      <c r="I6" s="252" t="s">
        <v>261</v>
      </c>
      <c r="J6" s="252" t="s">
        <v>262</v>
      </c>
      <c r="K6" s="252" t="s">
        <v>263</v>
      </c>
      <c r="L6" s="253" t="s">
        <v>264</v>
      </c>
      <c r="M6" s="253" t="s">
        <v>265</v>
      </c>
      <c r="N6" s="254"/>
    </row>
    <row r="7" spans="2:14" ht="28.05" customHeight="1" x14ac:dyDescent="0.45">
      <c r="B7" s="255"/>
      <c r="C7" s="333"/>
      <c r="D7" s="334"/>
      <c r="E7" s="256"/>
      <c r="F7" s="256"/>
      <c r="G7" s="256"/>
      <c r="H7" s="256"/>
      <c r="I7" s="256"/>
      <c r="J7" s="256"/>
      <c r="K7" s="256"/>
      <c r="L7" s="256"/>
      <c r="M7" s="257"/>
      <c r="N7" s="258"/>
    </row>
    <row r="8" spans="2:14" ht="28.05" customHeight="1" x14ac:dyDescent="0.45">
      <c r="B8" s="255"/>
      <c r="C8" s="314"/>
      <c r="D8" s="315"/>
      <c r="E8" s="256"/>
      <c r="F8" s="256"/>
      <c r="G8" s="256"/>
      <c r="H8" s="256"/>
      <c r="I8" s="256"/>
      <c r="J8" s="256"/>
      <c r="K8" s="256"/>
      <c r="L8" s="256"/>
      <c r="M8" s="257"/>
      <c r="N8" s="258"/>
    </row>
    <row r="9" spans="2:14" ht="28.05" customHeight="1" x14ac:dyDescent="0.45">
      <c r="B9" s="255"/>
      <c r="C9" s="259"/>
      <c r="D9" s="260"/>
      <c r="E9" s="256"/>
      <c r="F9" s="256"/>
      <c r="G9" s="256"/>
      <c r="H9" s="256"/>
      <c r="I9" s="256"/>
      <c r="J9" s="256"/>
      <c r="K9" s="256"/>
      <c r="L9" s="256"/>
      <c r="M9" s="257"/>
      <c r="N9" s="258"/>
    </row>
    <row r="10" spans="2:14" ht="28.05" customHeight="1" x14ac:dyDescent="0.45">
      <c r="B10" s="255"/>
      <c r="C10" s="259"/>
      <c r="D10" s="260"/>
      <c r="E10" s="256"/>
      <c r="F10" s="256"/>
      <c r="G10" s="256"/>
      <c r="H10" s="256"/>
      <c r="I10" s="256"/>
      <c r="J10" s="256"/>
      <c r="K10" s="256"/>
      <c r="L10" s="256"/>
      <c r="M10" s="257"/>
      <c r="N10" s="258"/>
    </row>
    <row r="11" spans="2:14" ht="28.05" customHeight="1" x14ac:dyDescent="0.45">
      <c r="B11" s="255"/>
      <c r="C11" s="259"/>
      <c r="D11" s="260"/>
      <c r="E11" s="256"/>
      <c r="F11" s="256"/>
      <c r="G11" s="256"/>
      <c r="H11" s="256"/>
      <c r="I11" s="256"/>
      <c r="J11" s="256"/>
      <c r="K11" s="256"/>
      <c r="L11" s="256"/>
      <c r="M11" s="257"/>
      <c r="N11" s="258"/>
    </row>
    <row r="12" spans="2:14" ht="28.05" customHeight="1" x14ac:dyDescent="0.45">
      <c r="B12" s="255"/>
      <c r="C12" s="259"/>
      <c r="D12" s="260"/>
      <c r="E12" s="256"/>
      <c r="F12" s="256"/>
      <c r="G12" s="256"/>
      <c r="H12" s="256"/>
      <c r="I12" s="256"/>
      <c r="J12" s="256"/>
      <c r="K12" s="256"/>
      <c r="L12" s="256"/>
      <c r="M12" s="257"/>
      <c r="N12" s="258"/>
    </row>
    <row r="13" spans="2:14" ht="28.05" customHeight="1" x14ac:dyDescent="0.45">
      <c r="B13" s="255"/>
      <c r="C13" s="259"/>
      <c r="D13" s="260"/>
      <c r="E13" s="256"/>
      <c r="F13" s="256"/>
      <c r="G13" s="256"/>
      <c r="H13" s="256"/>
      <c r="I13" s="256"/>
      <c r="J13" s="256"/>
      <c r="K13" s="256"/>
      <c r="L13" s="256"/>
      <c r="M13" s="257"/>
      <c r="N13" s="258"/>
    </row>
    <row r="14" spans="2:14" ht="28.05" customHeight="1" x14ac:dyDescent="0.45">
      <c r="B14" s="255"/>
      <c r="C14" s="259"/>
      <c r="D14" s="260"/>
      <c r="E14" s="256"/>
      <c r="F14" s="256"/>
      <c r="G14" s="256"/>
      <c r="H14" s="256"/>
      <c r="I14" s="256"/>
      <c r="J14" s="256"/>
      <c r="K14" s="256"/>
      <c r="L14" s="256"/>
      <c r="M14" s="257"/>
      <c r="N14" s="258"/>
    </row>
    <row r="15" spans="2:14" ht="28.05" customHeight="1" x14ac:dyDescent="0.45">
      <c r="B15" s="255"/>
      <c r="C15" s="259"/>
      <c r="D15" s="260"/>
      <c r="E15" s="256"/>
      <c r="F15" s="256"/>
      <c r="G15" s="256"/>
      <c r="H15" s="256"/>
      <c r="I15" s="256"/>
      <c r="J15" s="256"/>
      <c r="K15" s="256"/>
      <c r="L15" s="256"/>
      <c r="M15" s="257"/>
      <c r="N15" s="258"/>
    </row>
    <row r="16" spans="2:14" ht="28.05" customHeight="1" x14ac:dyDescent="0.45">
      <c r="B16" s="255"/>
      <c r="C16" s="259"/>
      <c r="D16" s="260"/>
      <c r="E16" s="256"/>
      <c r="F16" s="256"/>
      <c r="G16" s="256"/>
      <c r="H16" s="256"/>
      <c r="I16" s="256"/>
      <c r="J16" s="256"/>
      <c r="K16" s="256"/>
      <c r="L16" s="256"/>
      <c r="M16" s="257"/>
      <c r="N16" s="258"/>
    </row>
    <row r="17" spans="2:14" ht="28.05" customHeight="1" x14ac:dyDescent="0.45">
      <c r="B17" s="255"/>
      <c r="C17" s="314"/>
      <c r="D17" s="315"/>
      <c r="E17" s="256"/>
      <c r="F17" s="256"/>
      <c r="G17" s="256"/>
      <c r="H17" s="256"/>
      <c r="I17" s="256"/>
      <c r="J17" s="256"/>
      <c r="K17" s="256"/>
      <c r="L17" s="256"/>
      <c r="M17" s="257"/>
      <c r="N17" s="258"/>
    </row>
    <row r="18" spans="2:14" ht="28.05" customHeight="1" x14ac:dyDescent="0.45">
      <c r="B18" s="255"/>
      <c r="C18" s="314"/>
      <c r="D18" s="315"/>
      <c r="E18" s="256"/>
      <c r="F18" s="256"/>
      <c r="G18" s="256"/>
      <c r="H18" s="256"/>
      <c r="I18" s="256"/>
      <c r="J18" s="256"/>
      <c r="K18" s="256"/>
      <c r="L18" s="256"/>
      <c r="M18" s="257"/>
      <c r="N18" s="258"/>
    </row>
    <row r="19" spans="2:14" ht="28.05" customHeight="1" x14ac:dyDescent="0.45">
      <c r="B19" s="255"/>
      <c r="C19" s="314"/>
      <c r="D19" s="315"/>
      <c r="E19" s="256"/>
      <c r="F19" s="256"/>
      <c r="G19" s="256"/>
      <c r="H19" s="256"/>
      <c r="I19" s="256"/>
      <c r="J19" s="256"/>
      <c r="K19" s="256"/>
      <c r="L19" s="256"/>
      <c r="M19" s="257"/>
      <c r="N19" s="258"/>
    </row>
    <row r="20" spans="2:14" ht="28.05" customHeight="1" x14ac:dyDescent="0.45">
      <c r="B20" s="255"/>
      <c r="C20" s="314"/>
      <c r="D20" s="315"/>
      <c r="E20" s="256"/>
      <c r="F20" s="256"/>
      <c r="G20" s="256"/>
      <c r="H20" s="256"/>
      <c r="I20" s="256"/>
      <c r="J20" s="256"/>
      <c r="K20" s="256"/>
      <c r="L20" s="256"/>
      <c r="M20" s="257"/>
      <c r="N20" s="258"/>
    </row>
    <row r="21" spans="2:14" ht="28.05" customHeight="1" x14ac:dyDescent="0.45">
      <c r="B21" s="255"/>
      <c r="C21" s="314"/>
      <c r="D21" s="315"/>
      <c r="E21" s="256"/>
      <c r="F21" s="256"/>
      <c r="G21" s="256"/>
      <c r="H21" s="256"/>
      <c r="I21" s="256"/>
      <c r="J21" s="256"/>
      <c r="K21" s="256"/>
      <c r="L21" s="256"/>
      <c r="M21" s="257"/>
      <c r="N21" s="258"/>
    </row>
    <row r="22" spans="2:14" ht="28.05" customHeight="1" x14ac:dyDescent="0.45">
      <c r="B22" s="255"/>
      <c r="C22" s="314"/>
      <c r="D22" s="315"/>
      <c r="E22" s="256"/>
      <c r="F22" s="256"/>
      <c r="G22" s="256"/>
      <c r="H22" s="256"/>
      <c r="I22" s="256"/>
      <c r="J22" s="256"/>
      <c r="K22" s="256"/>
      <c r="L22" s="256"/>
      <c r="M22" s="257"/>
      <c r="N22" s="258"/>
    </row>
    <row r="23" spans="2:14" ht="28.05" customHeight="1" x14ac:dyDescent="0.45">
      <c r="B23" s="255"/>
      <c r="C23" s="333"/>
      <c r="D23" s="334"/>
      <c r="E23" s="261"/>
      <c r="F23" s="261"/>
      <c r="G23" s="261"/>
      <c r="H23" s="261"/>
      <c r="I23" s="261"/>
      <c r="J23" s="261"/>
      <c r="K23" s="261"/>
      <c r="L23" s="261"/>
      <c r="M23" s="257"/>
      <c r="N23" s="258"/>
    </row>
    <row r="24" spans="2:14" ht="28.05" customHeight="1" x14ac:dyDescent="0.45">
      <c r="B24" s="255"/>
      <c r="C24" s="333"/>
      <c r="D24" s="334"/>
      <c r="E24" s="261"/>
      <c r="F24" s="261"/>
      <c r="G24" s="261"/>
      <c r="H24" s="261"/>
      <c r="I24" s="261"/>
      <c r="J24" s="261"/>
      <c r="K24" s="261"/>
      <c r="L24" s="261"/>
      <c r="M24" s="257"/>
      <c r="N24" s="258"/>
    </row>
    <row r="25" spans="2:14" ht="28.05" customHeight="1" x14ac:dyDescent="0.45">
      <c r="B25" s="255"/>
      <c r="C25" s="333"/>
      <c r="D25" s="334"/>
      <c r="E25" s="256"/>
      <c r="F25" s="256"/>
      <c r="G25" s="256"/>
      <c r="H25" s="256"/>
      <c r="I25" s="256"/>
      <c r="J25" s="256"/>
      <c r="K25" s="256"/>
      <c r="L25" s="256"/>
      <c r="M25" s="257"/>
      <c r="N25" s="258"/>
    </row>
    <row r="26" spans="2:14" ht="28.05" customHeight="1" x14ac:dyDescent="0.45">
      <c r="B26" s="255"/>
      <c r="C26" s="333"/>
      <c r="D26" s="334"/>
      <c r="E26" s="256"/>
      <c r="F26" s="256"/>
      <c r="G26" s="256"/>
      <c r="H26" s="256"/>
      <c r="I26" s="256"/>
      <c r="J26" s="256"/>
      <c r="K26" s="256"/>
      <c r="L26" s="256"/>
      <c r="M26" s="257"/>
      <c r="N26" s="258"/>
    </row>
    <row r="27" spans="2:14" ht="28.05" customHeight="1" x14ac:dyDescent="0.6">
      <c r="B27" s="255"/>
      <c r="C27" s="333"/>
      <c r="D27" s="334"/>
      <c r="E27" s="262"/>
      <c r="F27" s="262"/>
      <c r="G27" s="262"/>
      <c r="H27" s="262"/>
      <c r="I27" s="262"/>
      <c r="J27" s="262"/>
      <c r="K27" s="262"/>
      <c r="L27" s="262"/>
      <c r="M27" s="257"/>
      <c r="N27" s="258"/>
    </row>
    <row r="28" spans="2:14" ht="28.05" customHeight="1" thickBot="1" x14ac:dyDescent="0.55000000000000004">
      <c r="B28" s="263"/>
      <c r="C28" s="335"/>
      <c r="D28" s="336"/>
      <c r="E28" s="264"/>
      <c r="F28" s="264"/>
      <c r="G28" s="264"/>
      <c r="H28" s="264"/>
      <c r="I28" s="264"/>
      <c r="J28" s="264"/>
      <c r="K28" s="264"/>
      <c r="L28" s="264"/>
      <c r="M28" s="265"/>
      <c r="N28" s="266"/>
    </row>
    <row r="29" spans="2:14" x14ac:dyDescent="0.35">
      <c r="N29" s="42"/>
    </row>
  </sheetData>
  <mergeCells count="25">
    <mergeCell ref="C25:D25"/>
    <mergeCell ref="C26:D26"/>
    <mergeCell ref="C27:D27"/>
    <mergeCell ref="C28:D28"/>
    <mergeCell ref="C19:D19"/>
    <mergeCell ref="C20:D20"/>
    <mergeCell ref="C21:D21"/>
    <mergeCell ref="C22:D22"/>
    <mergeCell ref="C23:D23"/>
    <mergeCell ref="C24:D24"/>
    <mergeCell ref="C18:D18"/>
    <mergeCell ref="B2:N2"/>
    <mergeCell ref="B3:C3"/>
    <mergeCell ref="D3:H3"/>
    <mergeCell ref="I3:K3"/>
    <mergeCell ref="L3:N3"/>
    <mergeCell ref="B4:C4"/>
    <mergeCell ref="D4:H4"/>
    <mergeCell ref="I4:K4"/>
    <mergeCell ref="L4:N4"/>
    <mergeCell ref="B5:N5"/>
    <mergeCell ref="C6:D6"/>
    <mergeCell ref="C7:D7"/>
    <mergeCell ref="C8:D8"/>
    <mergeCell ref="C17:D17"/>
  </mergeCells>
  <printOptions horizontalCentered="1" verticalCentered="1"/>
  <pageMargins left="0.25" right="0.25" top="0.25" bottom="0.25" header="0.25" footer="0.25"/>
  <pageSetup scale="8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441E9-7579-41F0-9991-7BD4EB8DAEC2}">
  <sheetPr>
    <pageSetUpPr fitToPage="1"/>
  </sheetPr>
  <dimension ref="B2:L34"/>
  <sheetViews>
    <sheetView showGridLines="0" zoomScale="85" zoomScaleNormal="85" workbookViewId="0"/>
  </sheetViews>
  <sheetFormatPr defaultRowHeight="12.75" x14ac:dyDescent="0.35"/>
  <cols>
    <col min="1" max="1" width="3" customWidth="1"/>
    <col min="2" max="2" width="1.796875" customWidth="1"/>
    <col min="3" max="3" width="12.19921875" customWidth="1"/>
    <col min="4" max="4" width="21.265625" customWidth="1"/>
    <col min="5" max="5" width="10" customWidth="1"/>
    <col min="6" max="6" width="14.19921875" customWidth="1"/>
    <col min="7" max="7" width="12" customWidth="1"/>
    <col min="8" max="8" width="10" customWidth="1"/>
    <col min="9" max="11" width="10.73046875" customWidth="1"/>
    <col min="12" max="12" width="2.265625" customWidth="1"/>
  </cols>
  <sheetData>
    <row r="2" spans="2:12" s="118" customFormat="1" ht="40.5" customHeight="1" x14ac:dyDescent="0.35">
      <c r="B2" s="400" t="s">
        <v>156</v>
      </c>
      <c r="C2" s="401"/>
      <c r="D2" s="401"/>
      <c r="E2" s="401"/>
      <c r="F2" s="401"/>
      <c r="G2" s="401"/>
      <c r="H2" s="401"/>
      <c r="I2" s="401"/>
      <c r="J2" s="401"/>
      <c r="K2" s="401"/>
      <c r="L2" s="402"/>
    </row>
    <row r="3" spans="2:12" s="1" customFormat="1" ht="9" customHeight="1" x14ac:dyDescent="0.35">
      <c r="B3" s="119"/>
      <c r="C3" s="403"/>
      <c r="D3" s="403"/>
      <c r="E3" s="120"/>
      <c r="F3" s="120"/>
      <c r="G3" s="121"/>
      <c r="H3" s="121"/>
      <c r="I3" s="121"/>
      <c r="J3" s="121"/>
      <c r="K3" s="121"/>
      <c r="L3" s="122"/>
    </row>
    <row r="4" spans="2:12" s="1" customFormat="1" ht="20" customHeight="1" x14ac:dyDescent="0.35">
      <c r="B4" s="123"/>
      <c r="C4" s="124">
        <v>8</v>
      </c>
      <c r="D4" s="404" t="s">
        <v>157</v>
      </c>
      <c r="E4" s="404"/>
      <c r="F4" s="126">
        <f>C4*60</f>
        <v>480</v>
      </c>
      <c r="G4" s="399" t="s">
        <v>158</v>
      </c>
      <c r="H4" s="399"/>
      <c r="I4" s="399"/>
      <c r="J4" s="399"/>
      <c r="K4" s="399"/>
      <c r="L4" s="128"/>
    </row>
    <row r="5" spans="2:12" s="1" customFormat="1" ht="20" customHeight="1" x14ac:dyDescent="0.35">
      <c r="B5" s="123"/>
      <c r="C5" s="129"/>
      <c r="D5" s="129"/>
      <c r="E5" s="129"/>
      <c r="F5" s="130">
        <v>30</v>
      </c>
      <c r="G5" s="399" t="s">
        <v>159</v>
      </c>
      <c r="H5" s="399"/>
      <c r="I5" s="399"/>
      <c r="J5" s="399"/>
      <c r="K5" s="399"/>
      <c r="L5" s="128"/>
    </row>
    <row r="6" spans="2:12" s="1" customFormat="1" ht="20" customHeight="1" x14ac:dyDescent="0.35">
      <c r="B6" s="123"/>
      <c r="C6" s="131"/>
      <c r="D6" s="129"/>
      <c r="E6" s="129"/>
      <c r="F6" s="130">
        <v>0</v>
      </c>
      <c r="G6" s="399" t="s">
        <v>160</v>
      </c>
      <c r="H6" s="399"/>
      <c r="I6" s="399"/>
      <c r="J6" s="399"/>
      <c r="K6" s="399"/>
      <c r="L6" s="128"/>
    </row>
    <row r="7" spans="2:12" s="1" customFormat="1" ht="20" customHeight="1" x14ac:dyDescent="0.35">
      <c r="B7" s="123"/>
      <c r="C7" s="131"/>
      <c r="D7" s="129"/>
      <c r="E7" s="129"/>
      <c r="F7" s="130">
        <v>15</v>
      </c>
      <c r="G7" s="399" t="s">
        <v>161</v>
      </c>
      <c r="H7" s="399"/>
      <c r="I7" s="399"/>
      <c r="J7" s="399"/>
      <c r="K7" s="399"/>
      <c r="L7" s="128"/>
    </row>
    <row r="8" spans="2:12" s="1" customFormat="1" ht="20" customHeight="1" x14ac:dyDescent="0.35">
      <c r="B8" s="123"/>
      <c r="C8" s="131"/>
      <c r="D8" s="129"/>
      <c r="E8" s="129"/>
      <c r="F8" s="130">
        <v>15</v>
      </c>
      <c r="G8" s="399" t="s">
        <v>162</v>
      </c>
      <c r="H8" s="399"/>
      <c r="I8" s="399"/>
      <c r="J8" s="399"/>
      <c r="K8" s="399"/>
      <c r="L8" s="128"/>
    </row>
    <row r="9" spans="2:12" s="1" customFormat="1" ht="20" customHeight="1" x14ac:dyDescent="0.35">
      <c r="B9" s="123"/>
      <c r="C9" s="131"/>
      <c r="D9" s="129"/>
      <c r="E9" s="129"/>
      <c r="F9" s="130">
        <v>0</v>
      </c>
      <c r="G9" s="132" t="s">
        <v>163</v>
      </c>
      <c r="H9" s="405"/>
      <c r="I9" s="405"/>
      <c r="J9" s="405"/>
      <c r="K9" s="405"/>
      <c r="L9" s="128"/>
    </row>
    <row r="10" spans="2:12" s="1" customFormat="1" ht="20" customHeight="1" thickBot="1" x14ac:dyDescent="0.4">
      <c r="B10" s="123"/>
      <c r="C10" s="131"/>
      <c r="D10" s="129"/>
      <c r="E10" s="129"/>
      <c r="F10" s="133">
        <v>0</v>
      </c>
      <c r="G10" s="134" t="s">
        <v>163</v>
      </c>
      <c r="H10" s="406"/>
      <c r="I10" s="406"/>
      <c r="J10" s="406"/>
      <c r="K10" s="406"/>
      <c r="L10" s="128"/>
    </row>
    <row r="11" spans="2:12" s="1" customFormat="1" ht="20" customHeight="1" x14ac:dyDescent="0.35">
      <c r="B11" s="123"/>
      <c r="C11" s="131"/>
      <c r="D11" s="129"/>
      <c r="E11" s="129"/>
      <c r="F11" s="126">
        <f>F4-SUM(F5:F10)</f>
        <v>420</v>
      </c>
      <c r="G11" s="127" t="s">
        <v>164</v>
      </c>
      <c r="H11" s="127"/>
      <c r="I11" s="135"/>
      <c r="J11" s="135"/>
      <c r="K11" s="135"/>
      <c r="L11" s="128"/>
    </row>
    <row r="12" spans="2:12" s="1" customFormat="1" ht="13.5" customHeight="1" x14ac:dyDescent="0.35">
      <c r="B12" s="123"/>
      <c r="C12" s="131"/>
      <c r="D12" s="129"/>
      <c r="E12" s="129"/>
      <c r="F12" s="125"/>
      <c r="G12" s="135"/>
      <c r="H12" s="135"/>
      <c r="I12" s="135"/>
      <c r="J12" s="135"/>
      <c r="K12" s="135"/>
      <c r="L12" s="128"/>
    </row>
    <row r="13" spans="2:12" s="1" customFormat="1" ht="20" customHeight="1" thickBot="1" x14ac:dyDescent="0.4">
      <c r="B13" s="123"/>
      <c r="C13" s="136">
        <f>F11</f>
        <v>420</v>
      </c>
      <c r="D13" s="404" t="s">
        <v>165</v>
      </c>
      <c r="E13" s="404"/>
      <c r="F13" s="404"/>
      <c r="G13" s="407">
        <f>C13*60</f>
        <v>25200</v>
      </c>
      <c r="H13" s="407"/>
      <c r="I13" s="135" t="s">
        <v>166</v>
      </c>
      <c r="J13" s="135"/>
      <c r="K13" s="135"/>
      <c r="L13" s="128"/>
    </row>
    <row r="14" spans="2:12" s="1" customFormat="1" ht="20" customHeight="1" x14ac:dyDescent="0.35">
      <c r="B14" s="123"/>
      <c r="C14" s="129"/>
      <c r="D14" s="129"/>
      <c r="E14" s="129"/>
      <c r="F14" s="125"/>
      <c r="G14" s="135"/>
      <c r="H14" s="135"/>
      <c r="I14" s="135"/>
      <c r="J14" s="135"/>
      <c r="K14" s="135"/>
      <c r="L14" s="128"/>
    </row>
    <row r="15" spans="2:12" s="1" customFormat="1" ht="20" customHeight="1" thickBot="1" x14ac:dyDescent="0.4">
      <c r="B15" s="123"/>
      <c r="C15" s="137">
        <f>G13</f>
        <v>25200</v>
      </c>
      <c r="D15" s="404" t="s">
        <v>167</v>
      </c>
      <c r="E15" s="404"/>
      <c r="F15" s="138">
        <v>500</v>
      </c>
      <c r="G15" s="408" t="s">
        <v>168</v>
      </c>
      <c r="H15" s="408"/>
      <c r="I15" s="140">
        <f>C15/F15</f>
        <v>50.4</v>
      </c>
      <c r="J15" s="135" t="s">
        <v>169</v>
      </c>
      <c r="K15" s="135"/>
      <c r="L15" s="128"/>
    </row>
    <row r="16" spans="2:12" s="1" customFormat="1" ht="20" customHeight="1" x14ac:dyDescent="0.35">
      <c r="B16" s="123"/>
      <c r="C16" s="129"/>
      <c r="D16" s="129"/>
      <c r="E16" s="129"/>
      <c r="F16" s="125"/>
      <c r="G16" s="408" t="s">
        <v>170</v>
      </c>
      <c r="H16" s="408"/>
      <c r="I16" s="135"/>
      <c r="J16" s="135"/>
      <c r="K16" s="135"/>
      <c r="L16" s="128"/>
    </row>
    <row r="17" spans="2:12" s="1" customFormat="1" ht="20" customHeight="1" x14ac:dyDescent="0.35">
      <c r="B17" s="123"/>
      <c r="C17" s="129"/>
      <c r="D17" s="409" t="s">
        <v>171</v>
      </c>
      <c r="E17" s="409"/>
      <c r="F17" s="410">
        <f>I15</f>
        <v>50.4</v>
      </c>
      <c r="G17" s="411"/>
      <c r="H17" s="141" t="s">
        <v>172</v>
      </c>
      <c r="I17" s="142"/>
      <c r="J17" s="142"/>
      <c r="K17" s="142"/>
      <c r="L17" s="128"/>
    </row>
    <row r="18" spans="2:12" s="1" customFormat="1" ht="12" customHeight="1" x14ac:dyDescent="0.35">
      <c r="B18" s="143"/>
      <c r="C18" s="144"/>
      <c r="D18" s="144"/>
      <c r="E18" s="144"/>
      <c r="F18" s="145"/>
      <c r="G18" s="146"/>
      <c r="H18" s="146"/>
      <c r="I18" s="146"/>
      <c r="J18" s="146"/>
      <c r="K18" s="146"/>
      <c r="L18" s="147"/>
    </row>
    <row r="19" spans="2:12" x14ac:dyDescent="0.35">
      <c r="L19" s="42"/>
    </row>
    <row r="20" spans="2:12" s="118" customFormat="1" ht="40.5" customHeight="1" x14ac:dyDescent="0.35">
      <c r="B20" s="400" t="s">
        <v>173</v>
      </c>
      <c r="C20" s="401"/>
      <c r="D20" s="401"/>
      <c r="E20" s="401"/>
      <c r="F20" s="401"/>
      <c r="G20" s="401"/>
      <c r="H20" s="401"/>
      <c r="I20" s="401"/>
      <c r="J20" s="401"/>
      <c r="K20" s="401"/>
      <c r="L20" s="402"/>
    </row>
    <row r="21" spans="2:12" s="152" customFormat="1" ht="20" customHeight="1" x14ac:dyDescent="0.35">
      <c r="B21" s="148"/>
      <c r="C21" s="412" t="s">
        <v>174</v>
      </c>
      <c r="D21" s="412"/>
      <c r="E21" s="412"/>
      <c r="F21" s="149">
        <v>147</v>
      </c>
      <c r="G21" s="150"/>
      <c r="H21" s="150"/>
      <c r="I21" s="150"/>
      <c r="J21" s="150"/>
      <c r="K21" s="150"/>
      <c r="L21" s="151"/>
    </row>
    <row r="22" spans="2:12" s="152" customFormat="1" ht="20" customHeight="1" x14ac:dyDescent="0.35">
      <c r="B22" s="153"/>
      <c r="C22" s="139"/>
      <c r="D22" s="139"/>
      <c r="E22" s="139"/>
      <c r="F22" s="139"/>
      <c r="G22" s="139"/>
      <c r="H22" s="139"/>
      <c r="I22" s="139"/>
      <c r="J22" s="139"/>
      <c r="K22" s="139"/>
      <c r="L22" s="154"/>
    </row>
    <row r="23" spans="2:12" s="152" customFormat="1" ht="20" customHeight="1" x14ac:dyDescent="0.35">
      <c r="B23" s="153"/>
      <c r="C23" s="155" t="s">
        <v>175</v>
      </c>
      <c r="D23" s="413" t="s">
        <v>176</v>
      </c>
      <c r="E23" s="413"/>
      <c r="F23" s="414" t="s">
        <v>177</v>
      </c>
      <c r="G23" s="414"/>
      <c r="H23" s="413" t="s">
        <v>178</v>
      </c>
      <c r="I23" s="413"/>
      <c r="J23" s="413"/>
      <c r="K23" s="413"/>
      <c r="L23" s="154"/>
    </row>
    <row r="24" spans="2:12" s="152" customFormat="1" ht="20" customHeight="1" x14ac:dyDescent="0.35">
      <c r="B24" s="153"/>
      <c r="C24" s="139"/>
      <c r="D24" s="408"/>
      <c r="E24" s="408"/>
      <c r="F24" s="415"/>
      <c r="G24" s="415"/>
      <c r="H24" s="408"/>
      <c r="I24" s="408"/>
      <c r="J24" s="408"/>
      <c r="K24" s="408"/>
      <c r="L24" s="154"/>
    </row>
    <row r="25" spans="2:12" s="152" customFormat="1" ht="20" customHeight="1" x14ac:dyDescent="0.35">
      <c r="B25" s="153"/>
      <c r="C25" s="156">
        <v>1</v>
      </c>
      <c r="D25" s="416">
        <v>330</v>
      </c>
      <c r="E25" s="416"/>
      <c r="F25" s="417">
        <f>IF(ISBLANK(D25),"",C$15/D25)</f>
        <v>76.36363636363636</v>
      </c>
      <c r="G25" s="417"/>
      <c r="H25" s="418" t="str">
        <f t="shared" ref="H25:H33" si="0">IF(ISBLANK(D25),"",TEXT(F$21/F25,"#.00") &amp; " ~ " &amp; ROUNDUP(F$21/F25,0))</f>
        <v>1.93 ~ 2</v>
      </c>
      <c r="I25" s="418"/>
      <c r="J25" s="418"/>
      <c r="K25" s="418"/>
      <c r="L25" s="154"/>
    </row>
    <row r="26" spans="2:12" s="152" customFormat="1" ht="20" customHeight="1" x14ac:dyDescent="0.35">
      <c r="B26" s="153"/>
      <c r="C26" s="157">
        <v>2</v>
      </c>
      <c r="D26" s="416">
        <v>500</v>
      </c>
      <c r="E26" s="416"/>
      <c r="F26" s="419">
        <f t="shared" ref="F26" si="1">IF(ISBLANK(D26),"",C$15/D26)</f>
        <v>50.4</v>
      </c>
      <c r="G26" s="419"/>
      <c r="H26" s="420" t="str">
        <f t="shared" si="0"/>
        <v>2.92 ~ 3</v>
      </c>
      <c r="I26" s="420"/>
      <c r="J26" s="420"/>
      <c r="K26" s="420"/>
      <c r="L26" s="154"/>
    </row>
    <row r="27" spans="2:12" s="152" customFormat="1" ht="20" customHeight="1" x14ac:dyDescent="0.35">
      <c r="B27" s="153"/>
      <c r="C27" s="156">
        <v>3</v>
      </c>
      <c r="D27" s="416">
        <v>670</v>
      </c>
      <c r="E27" s="416"/>
      <c r="F27" s="417">
        <f>IF(ISBLANK(D27),"",C$15/D27)</f>
        <v>37.611940298507463</v>
      </c>
      <c r="G27" s="417"/>
      <c r="H27" s="418" t="str">
        <f t="shared" si="0"/>
        <v>3.91 ~ 4</v>
      </c>
      <c r="I27" s="418"/>
      <c r="J27" s="418"/>
      <c r="K27" s="418"/>
      <c r="L27" s="154"/>
    </row>
    <row r="28" spans="2:12" s="152" customFormat="1" ht="20" customHeight="1" x14ac:dyDescent="0.35">
      <c r="B28" s="153"/>
      <c r="C28" s="157"/>
      <c r="D28" s="416"/>
      <c r="E28" s="416"/>
      <c r="F28" s="421" t="str">
        <f t="shared" ref="F28" si="2">IF(ISBLANK(D28),"",C$15/D28)</f>
        <v/>
      </c>
      <c r="G28" s="421"/>
      <c r="H28" s="420" t="str">
        <f t="shared" si="0"/>
        <v/>
      </c>
      <c r="I28" s="420"/>
      <c r="J28" s="420"/>
      <c r="K28" s="420"/>
      <c r="L28" s="154"/>
    </row>
    <row r="29" spans="2:12" s="152" customFormat="1" ht="20" customHeight="1" x14ac:dyDescent="0.35">
      <c r="B29" s="153"/>
      <c r="C29" s="156"/>
      <c r="D29" s="416"/>
      <c r="E29" s="416"/>
      <c r="F29" s="422" t="str">
        <f>IF(ISBLANK(D29),"",C$15/D29)</f>
        <v/>
      </c>
      <c r="G29" s="422"/>
      <c r="H29" s="418" t="str">
        <f t="shared" si="0"/>
        <v/>
      </c>
      <c r="I29" s="418"/>
      <c r="J29" s="418"/>
      <c r="K29" s="418"/>
      <c r="L29" s="154"/>
    </row>
    <row r="30" spans="2:12" s="152" customFormat="1" ht="20" customHeight="1" x14ac:dyDescent="0.35">
      <c r="B30" s="153"/>
      <c r="C30" s="157"/>
      <c r="D30" s="416"/>
      <c r="E30" s="416"/>
      <c r="F30" s="421" t="str">
        <f t="shared" ref="F30" si="3">IF(ISBLANK(D30),"",C$15/D30)</f>
        <v/>
      </c>
      <c r="G30" s="421"/>
      <c r="H30" s="420" t="str">
        <f t="shared" si="0"/>
        <v/>
      </c>
      <c r="I30" s="420"/>
      <c r="J30" s="420"/>
      <c r="K30" s="420"/>
      <c r="L30" s="154"/>
    </row>
    <row r="31" spans="2:12" s="152" customFormat="1" ht="20" customHeight="1" x14ac:dyDescent="0.35">
      <c r="B31" s="153"/>
      <c r="C31" s="156"/>
      <c r="D31" s="416"/>
      <c r="E31" s="416"/>
      <c r="F31" s="422" t="str">
        <f>IF(ISBLANK(D31),"",C$15/D31)</f>
        <v/>
      </c>
      <c r="G31" s="422"/>
      <c r="H31" s="418" t="str">
        <f t="shared" si="0"/>
        <v/>
      </c>
      <c r="I31" s="418"/>
      <c r="J31" s="418"/>
      <c r="K31" s="418"/>
      <c r="L31" s="154"/>
    </row>
    <row r="32" spans="2:12" s="152" customFormat="1" ht="20" customHeight="1" x14ac:dyDescent="0.35">
      <c r="B32" s="153"/>
      <c r="C32" s="157"/>
      <c r="D32" s="416"/>
      <c r="E32" s="416"/>
      <c r="F32" s="421" t="str">
        <f t="shared" ref="F32" si="4">IF(ISBLANK(D32),"",C$15/D32)</f>
        <v/>
      </c>
      <c r="G32" s="421"/>
      <c r="H32" s="420" t="str">
        <f t="shared" si="0"/>
        <v/>
      </c>
      <c r="I32" s="420"/>
      <c r="J32" s="420"/>
      <c r="K32" s="420"/>
      <c r="L32" s="154"/>
    </row>
    <row r="33" spans="2:12" s="152" customFormat="1" ht="20" customHeight="1" x14ac:dyDescent="0.35">
      <c r="B33" s="153"/>
      <c r="C33" s="156"/>
      <c r="D33" s="416"/>
      <c r="E33" s="416"/>
      <c r="F33" s="422" t="str">
        <f>IF(ISBLANK(D33),"",C$15/D33)</f>
        <v/>
      </c>
      <c r="G33" s="422"/>
      <c r="H33" s="418" t="str">
        <f t="shared" si="0"/>
        <v/>
      </c>
      <c r="I33" s="418"/>
      <c r="J33" s="418"/>
      <c r="K33" s="418"/>
      <c r="L33" s="154"/>
    </row>
    <row r="34" spans="2:12" s="152" customFormat="1" ht="20" customHeight="1" x14ac:dyDescent="0.35">
      <c r="B34" s="158"/>
      <c r="C34" s="159"/>
      <c r="D34" s="159"/>
      <c r="E34" s="159"/>
      <c r="F34" s="160"/>
      <c r="G34" s="146"/>
      <c r="H34" s="146"/>
      <c r="I34" s="146"/>
      <c r="J34" s="423"/>
      <c r="K34" s="423"/>
      <c r="L34" s="161"/>
    </row>
  </sheetData>
  <mergeCells count="53">
    <mergeCell ref="D33:E33"/>
    <mergeCell ref="F33:G33"/>
    <mergeCell ref="H33:K33"/>
    <mergeCell ref="J34:K34"/>
    <mergeCell ref="D31:E31"/>
    <mergeCell ref="F31:G31"/>
    <mergeCell ref="H31:K31"/>
    <mergeCell ref="D32:E32"/>
    <mergeCell ref="F32:G32"/>
    <mergeCell ref="H32:K32"/>
    <mergeCell ref="D29:E29"/>
    <mergeCell ref="F29:G29"/>
    <mergeCell ref="H29:K29"/>
    <mergeCell ref="D30:E30"/>
    <mergeCell ref="F30:G30"/>
    <mergeCell ref="H30:K30"/>
    <mergeCell ref="D27:E27"/>
    <mergeCell ref="F27:G27"/>
    <mergeCell ref="H27:K27"/>
    <mergeCell ref="D28:E28"/>
    <mergeCell ref="F28:G28"/>
    <mergeCell ref="H28:K28"/>
    <mergeCell ref="D25:E25"/>
    <mergeCell ref="F25:G25"/>
    <mergeCell ref="H25:K25"/>
    <mergeCell ref="D26:E26"/>
    <mergeCell ref="F26:G26"/>
    <mergeCell ref="H26:K26"/>
    <mergeCell ref="C21:E21"/>
    <mergeCell ref="D23:E23"/>
    <mergeCell ref="F23:G23"/>
    <mergeCell ref="H23:K23"/>
    <mergeCell ref="D24:E24"/>
    <mergeCell ref="F24:G24"/>
    <mergeCell ref="H24:K24"/>
    <mergeCell ref="B20:L20"/>
    <mergeCell ref="G7:K7"/>
    <mergeCell ref="G8:K8"/>
    <mergeCell ref="H9:K9"/>
    <mergeCell ref="H10:K10"/>
    <mergeCell ref="D13:F13"/>
    <mergeCell ref="G13:H13"/>
    <mergeCell ref="D15:E15"/>
    <mergeCell ref="G15:H15"/>
    <mergeCell ref="G16:H16"/>
    <mergeCell ref="D17:E17"/>
    <mergeCell ref="F17:G17"/>
    <mergeCell ref="G6:K6"/>
    <mergeCell ref="B2:L2"/>
    <mergeCell ref="C3:D3"/>
    <mergeCell ref="D4:E4"/>
    <mergeCell ref="G4:K4"/>
    <mergeCell ref="G5:K5"/>
  </mergeCells>
  <pageMargins left="0.75" right="0.75" top="1" bottom="1" header="0.5" footer="0.5"/>
  <pageSetup scale="78"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7A127-9273-4A7E-94E1-03377F0E545B}">
  <sheetPr>
    <pageSetUpPr fitToPage="1"/>
  </sheetPr>
  <dimension ref="B1:DK26"/>
  <sheetViews>
    <sheetView showGridLines="0" zoomScale="70" zoomScaleNormal="70" workbookViewId="0"/>
  </sheetViews>
  <sheetFormatPr defaultRowHeight="12.75" x14ac:dyDescent="0.35"/>
  <cols>
    <col min="1" max="1" width="1.796875" customWidth="1"/>
    <col min="2" max="2" width="8.19921875" bestFit="1" customWidth="1"/>
    <col min="3" max="3" width="9.73046875" customWidth="1"/>
    <col min="4" max="4" width="33.9296875" customWidth="1"/>
    <col min="5" max="6" width="5.73046875" customWidth="1"/>
    <col min="7" max="7" width="4.59765625" customWidth="1"/>
    <col min="8" max="8" width="0.796875" style="61" customWidth="1"/>
    <col min="9" max="107" width="0.796875" customWidth="1"/>
    <col min="108" max="108" width="2.265625" customWidth="1"/>
    <col min="110" max="111" width="4.59765625" style="61" customWidth="1"/>
    <col min="112" max="112" width="3.73046875" style="61" customWidth="1"/>
    <col min="113" max="113" width="4.06640625" style="61" customWidth="1"/>
    <col min="114" max="114" width="3.796875" style="152" bestFit="1" customWidth="1"/>
    <col min="115" max="115" width="3.06640625" style="152" customWidth="1"/>
  </cols>
  <sheetData>
    <row r="1" spans="2:115" ht="13.15" thickBot="1" x14ac:dyDescent="0.4"/>
    <row r="2" spans="2:115" s="1" customFormat="1" ht="36.5" customHeight="1" x14ac:dyDescent="0.35">
      <c r="B2" s="306" t="s">
        <v>179</v>
      </c>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07"/>
      <c r="BA2" s="307"/>
      <c r="BB2" s="307"/>
      <c r="BC2" s="307"/>
      <c r="BD2" s="307"/>
      <c r="BE2" s="307"/>
      <c r="BF2" s="307"/>
      <c r="BG2" s="307"/>
      <c r="BH2" s="307"/>
      <c r="BI2" s="307"/>
      <c r="BJ2" s="307"/>
      <c r="BK2" s="307"/>
      <c r="BL2" s="307"/>
      <c r="BM2" s="307"/>
      <c r="BN2" s="307"/>
      <c r="BO2" s="307"/>
      <c r="BP2" s="307"/>
      <c r="BQ2" s="307"/>
      <c r="BR2" s="307"/>
      <c r="BS2" s="307"/>
      <c r="BT2" s="307"/>
      <c r="BU2" s="307"/>
      <c r="BV2" s="307"/>
      <c r="BW2" s="307"/>
      <c r="BX2" s="307"/>
      <c r="BY2" s="307"/>
      <c r="BZ2" s="307"/>
      <c r="CA2" s="307"/>
      <c r="CB2" s="307"/>
      <c r="CC2" s="307"/>
      <c r="CD2" s="307"/>
      <c r="CE2" s="307"/>
      <c r="CF2" s="307"/>
      <c r="CG2" s="307"/>
      <c r="CH2" s="307"/>
      <c r="CI2" s="307"/>
      <c r="CJ2" s="307"/>
      <c r="CK2" s="307"/>
      <c r="CL2" s="307"/>
      <c r="CM2" s="307"/>
      <c r="CN2" s="307"/>
      <c r="CO2" s="307"/>
      <c r="CP2" s="307"/>
      <c r="CQ2" s="307"/>
      <c r="CR2" s="307"/>
      <c r="CS2" s="307"/>
      <c r="CT2" s="307"/>
      <c r="CU2" s="307"/>
      <c r="CV2" s="307"/>
      <c r="CW2" s="307"/>
      <c r="CX2" s="307"/>
      <c r="CY2" s="307"/>
      <c r="CZ2" s="307"/>
      <c r="DA2" s="307"/>
      <c r="DB2" s="307"/>
      <c r="DC2" s="308"/>
      <c r="DF2" s="424" t="s">
        <v>180</v>
      </c>
      <c r="DG2" s="424"/>
      <c r="DH2" s="424"/>
      <c r="DI2" s="424"/>
      <c r="DJ2" s="424"/>
      <c r="DK2" s="424"/>
    </row>
    <row r="3" spans="2:115" s="5" customFormat="1" ht="25.5" customHeight="1" x14ac:dyDescent="0.35">
      <c r="B3" s="425" t="s">
        <v>181</v>
      </c>
      <c r="C3" s="426"/>
      <c r="D3" s="427" t="s">
        <v>182</v>
      </c>
      <c r="E3" s="427"/>
      <c r="F3" s="427"/>
      <c r="G3" s="427"/>
      <c r="H3" s="428" t="s">
        <v>183</v>
      </c>
      <c r="I3" s="428"/>
      <c r="J3" s="428"/>
      <c r="K3" s="428"/>
      <c r="L3" s="428"/>
      <c r="M3" s="428"/>
      <c r="N3" s="428"/>
      <c r="O3" s="428"/>
      <c r="P3" s="428"/>
      <c r="Q3" s="428"/>
      <c r="R3" s="428"/>
      <c r="S3" s="428"/>
      <c r="T3" s="428"/>
      <c r="U3" s="428"/>
      <c r="V3" s="428"/>
      <c r="W3" s="428"/>
      <c r="X3" s="428"/>
      <c r="Y3" s="428"/>
      <c r="Z3" s="429" t="s">
        <v>175</v>
      </c>
      <c r="AA3" s="430"/>
      <c r="AB3" s="430"/>
      <c r="AC3" s="430"/>
      <c r="AD3" s="430"/>
      <c r="AE3" s="430"/>
      <c r="AF3" s="430"/>
      <c r="AG3" s="430"/>
      <c r="AH3" s="430"/>
      <c r="AI3" s="430"/>
      <c r="AJ3" s="431"/>
      <c r="AK3" s="432" t="s">
        <v>184</v>
      </c>
      <c r="AL3" s="432"/>
      <c r="AM3" s="432"/>
      <c r="AN3" s="432"/>
      <c r="AO3" s="432"/>
      <c r="AP3" s="432"/>
      <c r="AQ3" s="432"/>
      <c r="AR3" s="432"/>
      <c r="AS3" s="432"/>
      <c r="AT3" s="432"/>
      <c r="AU3" s="432"/>
      <c r="AV3" s="433" t="s">
        <v>185</v>
      </c>
      <c r="AW3" s="320"/>
      <c r="AX3" s="320"/>
      <c r="AY3" s="320"/>
      <c r="AZ3" s="320"/>
      <c r="BA3" s="320"/>
      <c r="BB3" s="320"/>
      <c r="BC3" s="320"/>
      <c r="BD3" s="320"/>
      <c r="BE3" s="320"/>
      <c r="BF3" s="320"/>
      <c r="BG3" s="320"/>
      <c r="BH3" s="320"/>
      <c r="BI3" s="320"/>
      <c r="BJ3" s="320"/>
      <c r="BK3" s="320"/>
      <c r="BL3" s="320"/>
      <c r="BM3" s="320"/>
      <c r="BN3" s="320"/>
      <c r="BO3" s="321"/>
      <c r="BP3" s="432" t="s">
        <v>186</v>
      </c>
      <c r="BQ3" s="434"/>
      <c r="BR3" s="434"/>
      <c r="BS3" s="434"/>
      <c r="BT3" s="434"/>
      <c r="BU3" s="434"/>
      <c r="BV3" s="434"/>
      <c r="BW3" s="434"/>
      <c r="BX3" s="434"/>
      <c r="BY3" s="434"/>
      <c r="BZ3" s="434" t="s">
        <v>177</v>
      </c>
      <c r="CA3" s="434"/>
      <c r="CB3" s="434"/>
      <c r="CC3" s="434"/>
      <c r="CD3" s="434"/>
      <c r="CE3" s="434"/>
      <c r="CF3" s="434"/>
      <c r="CG3" s="434"/>
      <c r="CH3" s="434"/>
      <c r="CI3" s="434"/>
      <c r="CJ3" s="435" t="s">
        <v>187</v>
      </c>
      <c r="CK3" s="436"/>
      <c r="CL3" s="436"/>
      <c r="CM3" s="436"/>
      <c r="CN3" s="436"/>
      <c r="CO3" s="436"/>
      <c r="CP3" s="436"/>
      <c r="CQ3" s="436"/>
      <c r="CR3" s="436"/>
      <c r="CS3" s="436"/>
      <c r="CT3" s="436"/>
      <c r="CU3" s="436"/>
      <c r="CV3" s="436"/>
      <c r="CW3" s="436"/>
      <c r="CX3" s="436"/>
      <c r="CY3" s="436"/>
      <c r="CZ3" s="436"/>
      <c r="DA3" s="436"/>
      <c r="DB3" s="436"/>
      <c r="DC3" s="437"/>
      <c r="DF3" s="424"/>
      <c r="DG3" s="424"/>
      <c r="DH3" s="424"/>
      <c r="DI3" s="424"/>
      <c r="DJ3" s="424"/>
      <c r="DK3" s="424"/>
    </row>
    <row r="4" spans="2:115" s="5" customFormat="1" ht="25.5" customHeight="1" x14ac:dyDescent="0.35">
      <c r="B4" s="441" t="s">
        <v>188</v>
      </c>
      <c r="C4" s="426"/>
      <c r="D4" s="442" t="s">
        <v>189</v>
      </c>
      <c r="E4" s="443"/>
      <c r="F4" s="443"/>
      <c r="G4" s="444"/>
      <c r="H4" s="445">
        <v>43948</v>
      </c>
      <c r="I4" s="446"/>
      <c r="J4" s="446"/>
      <c r="K4" s="446"/>
      <c r="L4" s="446"/>
      <c r="M4" s="446"/>
      <c r="N4" s="446"/>
      <c r="O4" s="446"/>
      <c r="P4" s="446"/>
      <c r="Q4" s="446"/>
      <c r="R4" s="446"/>
      <c r="S4" s="446"/>
      <c r="T4" s="446"/>
      <c r="U4" s="446"/>
      <c r="V4" s="446"/>
      <c r="W4" s="446"/>
      <c r="X4" s="446"/>
      <c r="Y4" s="447"/>
      <c r="Z4" s="448">
        <v>1</v>
      </c>
      <c r="AA4" s="449"/>
      <c r="AB4" s="449"/>
      <c r="AC4" s="449"/>
      <c r="AD4" s="449"/>
      <c r="AE4" s="449"/>
      <c r="AF4" s="449"/>
      <c r="AG4" s="449"/>
      <c r="AH4" s="449"/>
      <c r="AI4" s="449"/>
      <c r="AJ4" s="450"/>
      <c r="AK4" s="448">
        <v>1</v>
      </c>
      <c r="AL4" s="449"/>
      <c r="AM4" s="449"/>
      <c r="AN4" s="449"/>
      <c r="AO4" s="449"/>
      <c r="AP4" s="449"/>
      <c r="AQ4" s="449"/>
      <c r="AR4" s="449"/>
      <c r="AS4" s="449"/>
      <c r="AT4" s="449"/>
      <c r="AU4" s="450"/>
      <c r="AV4" s="451">
        <v>120</v>
      </c>
      <c r="AW4" s="452"/>
      <c r="AX4" s="452"/>
      <c r="AY4" s="452"/>
      <c r="AZ4" s="452"/>
      <c r="BA4" s="452"/>
      <c r="BB4" s="452"/>
      <c r="BC4" s="452"/>
      <c r="BD4" s="452"/>
      <c r="BE4" s="452"/>
      <c r="BF4" s="452"/>
      <c r="BG4" s="452"/>
      <c r="BH4" s="452"/>
      <c r="BI4" s="452"/>
      <c r="BJ4" s="452"/>
      <c r="BK4" s="452"/>
      <c r="BL4" s="452"/>
      <c r="BM4" s="452"/>
      <c r="BN4" s="452"/>
      <c r="BO4" s="453"/>
      <c r="BP4" s="454">
        <v>1</v>
      </c>
      <c r="BQ4" s="454"/>
      <c r="BR4" s="454"/>
      <c r="BS4" s="454"/>
      <c r="BT4" s="454"/>
      <c r="BU4" s="454"/>
      <c r="BV4" s="454"/>
      <c r="BW4" s="454"/>
      <c r="BX4" s="454"/>
      <c r="BY4" s="454"/>
      <c r="BZ4" s="455">
        <f>AV4/BP4</f>
        <v>120</v>
      </c>
      <c r="CA4" s="455"/>
      <c r="CB4" s="455"/>
      <c r="CC4" s="455"/>
      <c r="CD4" s="455"/>
      <c r="CE4" s="455"/>
      <c r="CF4" s="455"/>
      <c r="CG4" s="455"/>
      <c r="CH4" s="455"/>
      <c r="CI4" s="455"/>
      <c r="CJ4" s="438"/>
      <c r="CK4" s="439"/>
      <c r="CL4" s="439"/>
      <c r="CM4" s="439"/>
      <c r="CN4" s="439"/>
      <c r="CO4" s="439"/>
      <c r="CP4" s="439"/>
      <c r="CQ4" s="439"/>
      <c r="CR4" s="439"/>
      <c r="CS4" s="439"/>
      <c r="CT4" s="439"/>
      <c r="CU4" s="439"/>
      <c r="CV4" s="439"/>
      <c r="CW4" s="439"/>
      <c r="CX4" s="439"/>
      <c r="CY4" s="439"/>
      <c r="CZ4" s="439"/>
      <c r="DA4" s="439"/>
      <c r="DB4" s="439"/>
      <c r="DC4" s="440"/>
      <c r="DF4" s="424"/>
      <c r="DG4" s="424"/>
      <c r="DH4" s="424"/>
      <c r="DI4" s="424"/>
      <c r="DJ4" s="424"/>
      <c r="DK4" s="424"/>
    </row>
    <row r="5" spans="2:115" s="5" customFormat="1" ht="6" customHeight="1" x14ac:dyDescent="0.7">
      <c r="B5" s="163"/>
      <c r="C5" s="164"/>
      <c r="D5" s="164"/>
      <c r="E5" s="164"/>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c r="AT5" s="165"/>
      <c r="AU5" s="165"/>
      <c r="AV5" s="164"/>
      <c r="AW5" s="164"/>
      <c r="AX5" s="164"/>
      <c r="AY5" s="164"/>
      <c r="AZ5" s="164"/>
      <c r="BA5" s="164"/>
      <c r="BB5" s="164"/>
      <c r="BC5" s="164"/>
      <c r="BD5" s="164"/>
      <c r="BE5" s="164"/>
      <c r="BF5" s="164"/>
      <c r="BG5" s="164"/>
      <c r="BH5" s="164"/>
      <c r="BI5" s="164"/>
      <c r="BJ5" s="164"/>
      <c r="BK5" s="164"/>
      <c r="BL5" s="164"/>
      <c r="BM5" s="164"/>
      <c r="BN5" s="164"/>
      <c r="BO5" s="164"/>
      <c r="BP5" s="164"/>
      <c r="BQ5" s="164"/>
      <c r="BR5" s="164"/>
      <c r="BS5" s="164"/>
      <c r="BT5" s="164"/>
      <c r="BU5" s="164"/>
      <c r="BV5" s="164"/>
      <c r="BW5" s="164"/>
      <c r="BX5" s="164"/>
      <c r="BY5" s="164"/>
      <c r="BZ5" s="164"/>
      <c r="CA5" s="164"/>
      <c r="CB5" s="164"/>
      <c r="CC5" s="164"/>
      <c r="CD5" s="164"/>
      <c r="CE5" s="164"/>
      <c r="CF5" s="164"/>
      <c r="CG5" s="164"/>
      <c r="CH5" s="164"/>
      <c r="CI5" s="164"/>
      <c r="CJ5" s="166"/>
      <c r="CK5" s="166"/>
      <c r="CL5" s="166"/>
      <c r="CM5" s="166"/>
      <c r="CN5" s="166"/>
      <c r="CO5" s="166"/>
      <c r="CP5" s="166"/>
      <c r="CQ5" s="166"/>
      <c r="CR5" s="166"/>
      <c r="CS5" s="166"/>
      <c r="CT5" s="166"/>
      <c r="CU5" s="166"/>
      <c r="CV5" s="166"/>
      <c r="CW5" s="166"/>
      <c r="CX5" s="166"/>
      <c r="CY5" s="166"/>
      <c r="CZ5" s="166"/>
      <c r="DA5" s="166"/>
      <c r="DB5" s="166"/>
      <c r="DC5" s="167"/>
      <c r="DF5" s="457"/>
      <c r="DG5" s="458"/>
      <c r="DH5" s="458"/>
      <c r="DI5" s="458"/>
      <c r="DJ5" s="458"/>
      <c r="DK5" s="459"/>
    </row>
    <row r="6" spans="2:115" x14ac:dyDescent="0.35">
      <c r="B6" s="460" t="s">
        <v>190</v>
      </c>
      <c r="C6" s="462" t="s">
        <v>191</v>
      </c>
      <c r="D6" s="463"/>
      <c r="E6" s="466" t="s">
        <v>192</v>
      </c>
      <c r="F6" s="466"/>
      <c r="G6" s="466"/>
      <c r="H6" s="468" t="s">
        <v>193</v>
      </c>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8"/>
      <c r="AN6" s="468"/>
      <c r="AO6" s="468"/>
      <c r="AP6" s="468"/>
      <c r="AQ6" s="468"/>
      <c r="AR6" s="468"/>
      <c r="AS6" s="468"/>
      <c r="AT6" s="468"/>
      <c r="AU6" s="468"/>
      <c r="AV6" s="468"/>
      <c r="AW6" s="468"/>
      <c r="AX6" s="468"/>
      <c r="AY6" s="468"/>
      <c r="AZ6" s="468"/>
      <c r="BA6" s="468"/>
      <c r="BB6" s="468"/>
      <c r="BC6" s="468"/>
      <c r="BD6" s="468"/>
      <c r="BE6" s="468"/>
      <c r="BF6" s="468"/>
      <c r="BG6" s="468"/>
      <c r="BH6" s="468"/>
      <c r="BI6" s="468"/>
      <c r="BJ6" s="468"/>
      <c r="BK6" s="468"/>
      <c r="BL6" s="468"/>
      <c r="BM6" s="468"/>
      <c r="BN6" s="468"/>
      <c r="BO6" s="468"/>
      <c r="BP6" s="468"/>
      <c r="BQ6" s="468"/>
      <c r="BR6" s="468"/>
      <c r="BS6" s="468"/>
      <c r="BT6" s="468"/>
      <c r="BU6" s="468"/>
      <c r="BV6" s="468"/>
      <c r="BW6" s="468"/>
      <c r="BX6" s="468"/>
      <c r="BY6" s="468"/>
      <c r="BZ6" s="468"/>
      <c r="CA6" s="468"/>
      <c r="CB6" s="468"/>
      <c r="CC6" s="468"/>
      <c r="CD6" s="468"/>
      <c r="CE6" s="468"/>
      <c r="CF6" s="468"/>
      <c r="CG6" s="468"/>
      <c r="CH6" s="468"/>
      <c r="CI6" s="468"/>
      <c r="CJ6" s="468"/>
      <c r="CK6" s="468"/>
      <c r="CL6" s="468"/>
      <c r="CM6" s="468"/>
      <c r="CN6" s="468"/>
      <c r="CO6" s="468"/>
      <c r="CP6" s="468"/>
      <c r="CQ6" s="468"/>
      <c r="CR6" s="468"/>
      <c r="CS6" s="468"/>
      <c r="CT6" s="468"/>
      <c r="CU6" s="468"/>
      <c r="CV6" s="468"/>
      <c r="CW6" s="468"/>
      <c r="CX6" s="468"/>
      <c r="CY6" s="468"/>
      <c r="CZ6" s="468"/>
      <c r="DA6" s="468"/>
      <c r="DB6" s="468"/>
      <c r="DC6" s="469"/>
      <c r="DF6" s="470" t="s">
        <v>194</v>
      </c>
      <c r="DG6" s="470"/>
      <c r="DH6" s="470"/>
      <c r="DI6" s="470"/>
      <c r="DJ6" s="470"/>
      <c r="DK6" s="470"/>
    </row>
    <row r="7" spans="2:115" x14ac:dyDescent="0.35">
      <c r="B7" s="461"/>
      <c r="C7" s="462"/>
      <c r="D7" s="463"/>
      <c r="E7" s="467"/>
      <c r="F7" s="467"/>
      <c r="G7" s="467"/>
      <c r="H7" s="456">
        <f>ROUNDUP($BZ$4/100,0)*5</f>
        <v>10</v>
      </c>
      <c r="I7" s="456"/>
      <c r="J7" s="456"/>
      <c r="K7" s="456"/>
      <c r="L7" s="456"/>
      <c r="M7" s="456"/>
      <c r="N7" s="456">
        <f>ROUNDUP($BZ$4/100,0)*5+H7</f>
        <v>20</v>
      </c>
      <c r="O7" s="456"/>
      <c r="P7" s="456"/>
      <c r="Q7" s="456"/>
      <c r="R7" s="456"/>
      <c r="S7" s="456">
        <f>ROUNDUP($BZ$4/100,0)*5+N7</f>
        <v>30</v>
      </c>
      <c r="T7" s="456"/>
      <c r="U7" s="456"/>
      <c r="V7" s="456"/>
      <c r="W7" s="456"/>
      <c r="X7" s="456">
        <f>ROUNDUP($BZ$4/100,0)*5+S7</f>
        <v>40</v>
      </c>
      <c r="Y7" s="456"/>
      <c r="Z7" s="456"/>
      <c r="AA7" s="456"/>
      <c r="AB7" s="456"/>
      <c r="AC7" s="456">
        <f>ROUNDUP($BZ$4/100,0)*5+X7</f>
        <v>50</v>
      </c>
      <c r="AD7" s="456"/>
      <c r="AE7" s="456"/>
      <c r="AF7" s="456"/>
      <c r="AG7" s="456"/>
      <c r="AH7" s="456">
        <f>ROUNDUP($BZ$4/100,0)*5+AC7</f>
        <v>60</v>
      </c>
      <c r="AI7" s="456"/>
      <c r="AJ7" s="456"/>
      <c r="AK7" s="456"/>
      <c r="AL7" s="456"/>
      <c r="AM7" s="456">
        <f>ROUNDUP($BZ$4/100,0)*5+AH7</f>
        <v>70</v>
      </c>
      <c r="AN7" s="456"/>
      <c r="AO7" s="456"/>
      <c r="AP7" s="456"/>
      <c r="AQ7" s="456"/>
      <c r="AR7" s="456">
        <f>ROUNDUP($BZ$4/100,0)*5+AM7</f>
        <v>80</v>
      </c>
      <c r="AS7" s="456"/>
      <c r="AT7" s="456"/>
      <c r="AU7" s="456"/>
      <c r="AV7" s="456"/>
      <c r="AW7" s="456">
        <f>ROUNDUP($BZ$4/100,0)*5+AR7</f>
        <v>90</v>
      </c>
      <c r="AX7" s="456"/>
      <c r="AY7" s="456"/>
      <c r="AZ7" s="456"/>
      <c r="BA7" s="456"/>
      <c r="BB7" s="456">
        <f>ROUNDUP($BZ$4/100,0)*5+AW7</f>
        <v>100</v>
      </c>
      <c r="BC7" s="456"/>
      <c r="BD7" s="456"/>
      <c r="BE7" s="456"/>
      <c r="BF7" s="456"/>
      <c r="BG7" s="456">
        <f>ROUNDUP($BZ$4/100,0)*5+BB7</f>
        <v>110</v>
      </c>
      <c r="BH7" s="456"/>
      <c r="BI7" s="456"/>
      <c r="BJ7" s="456"/>
      <c r="BK7" s="456"/>
      <c r="BL7" s="456">
        <f>ROUNDUP($BZ$4/100,0)*5+BG7</f>
        <v>120</v>
      </c>
      <c r="BM7" s="456"/>
      <c r="BN7" s="456"/>
      <c r="BO7" s="456"/>
      <c r="BP7" s="456"/>
      <c r="BQ7" s="456">
        <f>ROUNDUP($BZ$4/100,0)*5+BL7</f>
        <v>130</v>
      </c>
      <c r="BR7" s="456"/>
      <c r="BS7" s="456"/>
      <c r="BT7" s="456"/>
      <c r="BU7" s="456"/>
      <c r="BV7" s="456">
        <f>ROUNDUP($BZ$4/100,0)*5+BQ7</f>
        <v>140</v>
      </c>
      <c r="BW7" s="456"/>
      <c r="BX7" s="456"/>
      <c r="BY7" s="456"/>
      <c r="BZ7" s="456"/>
      <c r="CA7" s="456">
        <f>ROUNDUP($BZ$4/100,0)*5+BV7</f>
        <v>150</v>
      </c>
      <c r="CB7" s="456"/>
      <c r="CC7" s="456"/>
      <c r="CD7" s="456"/>
      <c r="CE7" s="456"/>
      <c r="CF7" s="456">
        <f>ROUNDUP($BZ$4/100,0)*5+CA7</f>
        <v>160</v>
      </c>
      <c r="CG7" s="456"/>
      <c r="CH7" s="456"/>
      <c r="CI7" s="456"/>
      <c r="CJ7" s="456"/>
      <c r="CK7" s="456">
        <f>ROUNDUP($BZ$4/100,0)*5+CF7</f>
        <v>170</v>
      </c>
      <c r="CL7" s="456"/>
      <c r="CM7" s="456"/>
      <c r="CN7" s="456"/>
      <c r="CO7" s="456"/>
      <c r="CP7" s="456">
        <f>ROUNDUP($BZ$4/100,0)*5+CK7</f>
        <v>180</v>
      </c>
      <c r="CQ7" s="456"/>
      <c r="CR7" s="456"/>
      <c r="CS7" s="456"/>
      <c r="CT7" s="456"/>
      <c r="CU7" s="456">
        <f>ROUNDUP($BZ$4/100,0)*5+CP7</f>
        <v>190</v>
      </c>
      <c r="CV7" s="456"/>
      <c r="CW7" s="456"/>
      <c r="CX7" s="456"/>
      <c r="CY7" s="456"/>
      <c r="CZ7" s="456">
        <f>ROUNDUP($BZ$4/100,0)*5+CU7</f>
        <v>200</v>
      </c>
      <c r="DA7" s="456"/>
      <c r="DB7" s="456"/>
      <c r="DC7" s="473"/>
      <c r="DF7" s="470"/>
      <c r="DG7" s="470"/>
      <c r="DH7" s="470"/>
      <c r="DI7" s="470"/>
      <c r="DJ7" s="470"/>
      <c r="DK7" s="470"/>
    </row>
    <row r="8" spans="2:115" x14ac:dyDescent="0.35">
      <c r="B8" s="461"/>
      <c r="C8" s="464"/>
      <c r="D8" s="465"/>
      <c r="E8" s="169" t="s">
        <v>195</v>
      </c>
      <c r="F8" s="169" t="s">
        <v>196</v>
      </c>
      <c r="G8" s="169" t="s">
        <v>197</v>
      </c>
      <c r="H8" s="170">
        <f>ROUNDUP(BZ4/100,0)*5</f>
        <v>10</v>
      </c>
      <c r="I8" s="171"/>
      <c r="J8" s="171"/>
      <c r="K8" s="171"/>
      <c r="L8" s="172"/>
      <c r="M8" s="171"/>
      <c r="N8" s="171"/>
      <c r="O8" s="171"/>
      <c r="P8" s="171"/>
      <c r="Q8" s="172"/>
      <c r="R8" s="171"/>
      <c r="S8" s="171"/>
      <c r="T8" s="171"/>
      <c r="U8" s="171"/>
      <c r="V8" s="172"/>
      <c r="W8" s="171"/>
      <c r="X8" s="171"/>
      <c r="Y8" s="171"/>
      <c r="Z8" s="171"/>
      <c r="AA8" s="172"/>
      <c r="AB8" s="171"/>
      <c r="AC8" s="171"/>
      <c r="AD8" s="171"/>
      <c r="AE8" s="171"/>
      <c r="AF8" s="172"/>
      <c r="AG8" s="171"/>
      <c r="AH8" s="171"/>
      <c r="AI8" s="171"/>
      <c r="AJ8" s="171"/>
      <c r="AK8" s="172"/>
      <c r="AL8" s="171"/>
      <c r="AM8" s="171"/>
      <c r="AN8" s="171"/>
      <c r="AO8" s="171"/>
      <c r="AP8" s="172"/>
      <c r="AQ8" s="171"/>
      <c r="AR8" s="171"/>
      <c r="AS8" s="171"/>
      <c r="AT8" s="171"/>
      <c r="AU8" s="172"/>
      <c r="AV8" s="171"/>
      <c r="AW8" s="171"/>
      <c r="AX8" s="171"/>
      <c r="AY8" s="171"/>
      <c r="AZ8" s="172"/>
      <c r="BA8" s="171"/>
      <c r="BB8" s="171"/>
      <c r="BC8" s="171"/>
      <c r="BD8" s="171"/>
      <c r="BE8" s="172"/>
      <c r="BF8" s="171"/>
      <c r="BG8" s="171"/>
      <c r="BH8" s="171"/>
      <c r="BI8" s="171"/>
      <c r="BJ8" s="172"/>
      <c r="BK8" s="171"/>
      <c r="BL8" s="171"/>
      <c r="BM8" s="171"/>
      <c r="BN8" s="171"/>
      <c r="BO8" s="172"/>
      <c r="BP8" s="171"/>
      <c r="BQ8" s="171"/>
      <c r="BR8" s="171"/>
      <c r="BS8" s="171"/>
      <c r="BT8" s="172"/>
      <c r="BU8" s="171"/>
      <c r="BV8" s="171"/>
      <c r="BW8" s="171"/>
      <c r="BX8" s="171"/>
      <c r="BY8" s="172"/>
      <c r="BZ8" s="171"/>
      <c r="CA8" s="171"/>
      <c r="CB8" s="171"/>
      <c r="CC8" s="171"/>
      <c r="CD8" s="172"/>
      <c r="CE8" s="171"/>
      <c r="CF8" s="171"/>
      <c r="CG8" s="171"/>
      <c r="CH8" s="171"/>
      <c r="CI8" s="172"/>
      <c r="CJ8" s="171"/>
      <c r="CK8" s="171"/>
      <c r="CL8" s="171"/>
      <c r="CM8" s="171"/>
      <c r="CN8" s="172"/>
      <c r="CO8" s="171"/>
      <c r="CP8" s="171"/>
      <c r="CQ8" s="171"/>
      <c r="CR8" s="171"/>
      <c r="CS8" s="172"/>
      <c r="CT8" s="171"/>
      <c r="CU8" s="171"/>
      <c r="CV8" s="171"/>
      <c r="CW8" s="171"/>
      <c r="CX8" s="172"/>
      <c r="CY8" s="171"/>
      <c r="CZ8" s="171"/>
      <c r="DA8" s="171"/>
      <c r="DB8" s="171"/>
      <c r="DC8" s="173"/>
      <c r="DF8" s="174" t="s">
        <v>198</v>
      </c>
      <c r="DG8" s="174" t="s">
        <v>195</v>
      </c>
      <c r="DH8" s="174" t="s">
        <v>196</v>
      </c>
      <c r="DI8" s="174" t="s">
        <v>197</v>
      </c>
      <c r="DJ8" s="168" t="s">
        <v>199</v>
      </c>
      <c r="DK8" s="168" t="s">
        <v>200</v>
      </c>
    </row>
    <row r="9" spans="2:115" ht="28.05" customHeight="1" x14ac:dyDescent="0.35">
      <c r="B9" s="175">
        <v>1</v>
      </c>
      <c r="C9" s="471" t="s">
        <v>201</v>
      </c>
      <c r="D9" s="472"/>
      <c r="E9" s="176">
        <v>12</v>
      </c>
      <c r="F9" s="176"/>
      <c r="G9" s="176"/>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c r="BQ9" s="178"/>
      <c r="BR9" s="178"/>
      <c r="BS9" s="178"/>
      <c r="BT9" s="178"/>
      <c r="BU9" s="178"/>
      <c r="BV9" s="178"/>
      <c r="BW9" s="178"/>
      <c r="BX9" s="178"/>
      <c r="BY9" s="178"/>
      <c r="BZ9" s="178"/>
      <c r="CA9" s="178"/>
      <c r="CB9" s="178"/>
      <c r="CC9" s="178"/>
      <c r="CD9" s="178"/>
      <c r="CE9" s="178"/>
      <c r="CF9" s="178"/>
      <c r="CG9" s="178"/>
      <c r="CH9" s="178"/>
      <c r="CI9" s="178"/>
      <c r="CJ9" s="178"/>
      <c r="CK9" s="178"/>
      <c r="CL9" s="178"/>
      <c r="CM9" s="178"/>
      <c r="CN9" s="178"/>
      <c r="CO9" s="178"/>
      <c r="CP9" s="178"/>
      <c r="CQ9" s="178"/>
      <c r="CR9" s="178"/>
      <c r="CS9" s="178"/>
      <c r="CT9" s="178"/>
      <c r="CU9" s="178"/>
      <c r="CV9" s="178"/>
      <c r="CW9" s="178"/>
      <c r="CX9" s="178"/>
      <c r="CY9" s="178"/>
      <c r="CZ9" s="178"/>
      <c r="DA9" s="178"/>
      <c r="DB9" s="178"/>
      <c r="DC9" s="179"/>
      <c r="DF9" s="8">
        <v>0</v>
      </c>
      <c r="DG9" s="8">
        <f t="shared" ref="DG9:DI25" si="0">IF($BZ$4&lt;=100,(E9/$BZ$4)*$BZ$4,(E9/$BZ$4)*$BZ$4/($CZ$7/100))</f>
        <v>6</v>
      </c>
      <c r="DH9" s="8">
        <f t="shared" si="0"/>
        <v>0</v>
      </c>
      <c r="DI9" s="8">
        <f t="shared" si="0"/>
        <v>0</v>
      </c>
      <c r="DJ9" s="180">
        <f>IF(BZ4&lt;=100,BZ4,BZ4/($CZ$7/100))</f>
        <v>60</v>
      </c>
      <c r="DK9" s="180">
        <v>0</v>
      </c>
    </row>
    <row r="10" spans="2:115" ht="28.05" customHeight="1" x14ac:dyDescent="0.35">
      <c r="B10" s="175">
        <f>IF(ISBLANK(C10),"",B9+1)</f>
        <v>2</v>
      </c>
      <c r="C10" s="471" t="s">
        <v>202</v>
      </c>
      <c r="D10" s="472"/>
      <c r="E10" s="176">
        <v>5</v>
      </c>
      <c r="F10" s="176"/>
      <c r="G10" s="176"/>
      <c r="H10" s="181"/>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3"/>
      <c r="DF10" s="8">
        <f t="shared" ref="DF10:DF25" si="1">IF(DF9+DG9+DI9+DG10+DI10&gt;IF($BZ$4&lt;=100,$BZ$4,$BZ$4/2),0,DF9+DG9+DI9)</f>
        <v>6</v>
      </c>
      <c r="DG10" s="8">
        <f t="shared" si="0"/>
        <v>2.5</v>
      </c>
      <c r="DH10" s="8">
        <f t="shared" si="0"/>
        <v>0</v>
      </c>
      <c r="DI10" s="8">
        <f t="shared" si="0"/>
        <v>0</v>
      </c>
      <c r="DJ10" s="180">
        <f>DJ9</f>
        <v>60</v>
      </c>
      <c r="DK10" s="180">
        <v>1</v>
      </c>
    </row>
    <row r="11" spans="2:115" ht="28.05" customHeight="1" x14ac:dyDescent="0.35">
      <c r="B11" s="175">
        <f t="shared" ref="B11:B22" si="2">IF(ISBLANK(C11),"",B10+1)</f>
        <v>3</v>
      </c>
      <c r="C11" s="471" t="s">
        <v>203</v>
      </c>
      <c r="D11" s="472"/>
      <c r="E11" s="176">
        <v>3</v>
      </c>
      <c r="F11" s="176"/>
      <c r="G11" s="176"/>
      <c r="H11" s="181"/>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3"/>
      <c r="DF11" s="8">
        <f t="shared" si="1"/>
        <v>8.5</v>
      </c>
      <c r="DG11" s="8">
        <f t="shared" si="0"/>
        <v>1.5</v>
      </c>
      <c r="DH11" s="8">
        <f t="shared" si="0"/>
        <v>0</v>
      </c>
      <c r="DI11" s="8">
        <f t="shared" si="0"/>
        <v>0</v>
      </c>
    </row>
    <row r="12" spans="2:115" ht="28.05" customHeight="1" x14ac:dyDescent="0.35">
      <c r="B12" s="175">
        <f t="shared" si="2"/>
        <v>4</v>
      </c>
      <c r="C12" s="471" t="s">
        <v>204</v>
      </c>
      <c r="D12" s="472"/>
      <c r="E12" s="176">
        <v>2</v>
      </c>
      <c r="F12" s="176">
        <v>32</v>
      </c>
      <c r="G12" s="176"/>
      <c r="H12" s="181"/>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3"/>
      <c r="DF12" s="8">
        <f t="shared" si="1"/>
        <v>10</v>
      </c>
      <c r="DG12" s="8">
        <f t="shared" si="0"/>
        <v>1</v>
      </c>
      <c r="DH12" s="8">
        <f t="shared" si="0"/>
        <v>16</v>
      </c>
      <c r="DI12" s="8">
        <f t="shared" si="0"/>
        <v>0</v>
      </c>
    </row>
    <row r="13" spans="2:115" ht="28.05" customHeight="1" x14ac:dyDescent="0.35">
      <c r="B13" s="175">
        <f t="shared" si="2"/>
        <v>5</v>
      </c>
      <c r="C13" s="471" t="s">
        <v>205</v>
      </c>
      <c r="D13" s="472"/>
      <c r="E13" s="176"/>
      <c r="F13" s="176"/>
      <c r="G13" s="176">
        <v>7</v>
      </c>
      <c r="H13" s="181"/>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3"/>
      <c r="DF13" s="8">
        <f t="shared" si="1"/>
        <v>11</v>
      </c>
      <c r="DG13" s="8">
        <f t="shared" si="0"/>
        <v>0</v>
      </c>
      <c r="DH13" s="8">
        <f t="shared" si="0"/>
        <v>0</v>
      </c>
      <c r="DI13" s="8">
        <f t="shared" si="0"/>
        <v>3.5</v>
      </c>
    </row>
    <row r="14" spans="2:115" ht="28.05" customHeight="1" x14ac:dyDescent="0.35">
      <c r="B14" s="175">
        <f t="shared" si="2"/>
        <v>6</v>
      </c>
      <c r="C14" s="471" t="s">
        <v>206</v>
      </c>
      <c r="D14" s="472"/>
      <c r="E14" s="176">
        <v>5</v>
      </c>
      <c r="F14" s="176"/>
      <c r="G14" s="176"/>
      <c r="H14" s="181"/>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3"/>
      <c r="DF14" s="8">
        <f t="shared" si="1"/>
        <v>14.5</v>
      </c>
      <c r="DG14" s="8">
        <f t="shared" si="0"/>
        <v>2.5</v>
      </c>
      <c r="DH14" s="8">
        <f t="shared" si="0"/>
        <v>0</v>
      </c>
      <c r="DI14" s="8">
        <f t="shared" si="0"/>
        <v>0</v>
      </c>
    </row>
    <row r="15" spans="2:115" ht="28.05" customHeight="1" x14ac:dyDescent="0.35">
      <c r="B15" s="175">
        <f t="shared" si="2"/>
        <v>7</v>
      </c>
      <c r="C15" s="471" t="s">
        <v>207</v>
      </c>
      <c r="D15" s="472"/>
      <c r="E15" s="176"/>
      <c r="F15" s="176"/>
      <c r="G15" s="176">
        <v>7</v>
      </c>
      <c r="H15" s="181"/>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3"/>
      <c r="DF15" s="8">
        <f t="shared" si="1"/>
        <v>17</v>
      </c>
      <c r="DG15" s="8">
        <f t="shared" si="0"/>
        <v>0</v>
      </c>
      <c r="DH15" s="8">
        <f t="shared" si="0"/>
        <v>0</v>
      </c>
      <c r="DI15" s="8">
        <f t="shared" si="0"/>
        <v>3.5</v>
      </c>
    </row>
    <row r="16" spans="2:115" ht="28.05" customHeight="1" x14ac:dyDescent="0.35">
      <c r="B16" s="175">
        <f t="shared" si="2"/>
        <v>8</v>
      </c>
      <c r="C16" s="471" t="s">
        <v>208</v>
      </c>
      <c r="D16" s="472"/>
      <c r="E16" s="176">
        <v>4</v>
      </c>
      <c r="F16" s="176"/>
      <c r="G16" s="176"/>
      <c r="H16" s="181"/>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3"/>
      <c r="DF16" s="8">
        <f t="shared" si="1"/>
        <v>20.5</v>
      </c>
      <c r="DG16" s="8">
        <f t="shared" si="0"/>
        <v>2</v>
      </c>
      <c r="DH16" s="8">
        <f t="shared" si="0"/>
        <v>0</v>
      </c>
      <c r="DI16" s="8">
        <f t="shared" si="0"/>
        <v>0</v>
      </c>
    </row>
    <row r="17" spans="2:113" ht="28.05" customHeight="1" x14ac:dyDescent="0.35">
      <c r="B17" s="175">
        <f t="shared" si="2"/>
        <v>9</v>
      </c>
      <c r="C17" s="471" t="s">
        <v>209</v>
      </c>
      <c r="D17" s="472"/>
      <c r="E17" s="176">
        <v>3</v>
      </c>
      <c r="F17" s="176"/>
      <c r="G17" s="176"/>
      <c r="H17" s="181"/>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3"/>
      <c r="DF17" s="8">
        <f t="shared" si="1"/>
        <v>22.5</v>
      </c>
      <c r="DG17" s="8">
        <f t="shared" si="0"/>
        <v>1.5</v>
      </c>
      <c r="DH17" s="8">
        <f t="shared" si="0"/>
        <v>0</v>
      </c>
      <c r="DI17" s="8">
        <f t="shared" si="0"/>
        <v>0</v>
      </c>
    </row>
    <row r="18" spans="2:113" ht="28.05" customHeight="1" x14ac:dyDescent="0.35">
      <c r="B18" s="175">
        <f t="shared" si="2"/>
        <v>10</v>
      </c>
      <c r="C18" s="471" t="s">
        <v>210</v>
      </c>
      <c r="D18" s="472"/>
      <c r="E18" s="176">
        <v>6</v>
      </c>
      <c r="F18" s="176"/>
      <c r="G18" s="176"/>
      <c r="H18" s="181"/>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3"/>
      <c r="DF18" s="8">
        <f t="shared" si="1"/>
        <v>24</v>
      </c>
      <c r="DG18" s="8">
        <f t="shared" si="0"/>
        <v>3</v>
      </c>
      <c r="DH18" s="8">
        <f t="shared" si="0"/>
        <v>0</v>
      </c>
      <c r="DI18" s="8">
        <f t="shared" si="0"/>
        <v>0</v>
      </c>
    </row>
    <row r="19" spans="2:113" ht="28.05" customHeight="1" x14ac:dyDescent="0.35">
      <c r="B19" s="175">
        <f t="shared" si="2"/>
        <v>11</v>
      </c>
      <c r="C19" s="471" t="s">
        <v>211</v>
      </c>
      <c r="D19" s="472"/>
      <c r="E19" s="176">
        <v>2</v>
      </c>
      <c r="F19" s="176"/>
      <c r="G19" s="176"/>
      <c r="H19" s="181"/>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3"/>
      <c r="DF19" s="8">
        <f t="shared" si="1"/>
        <v>27</v>
      </c>
      <c r="DG19" s="8">
        <f t="shared" si="0"/>
        <v>1</v>
      </c>
      <c r="DH19" s="8">
        <f t="shared" si="0"/>
        <v>0</v>
      </c>
      <c r="DI19" s="8">
        <f t="shared" si="0"/>
        <v>0</v>
      </c>
    </row>
    <row r="20" spans="2:113" ht="28.05" customHeight="1" x14ac:dyDescent="0.35">
      <c r="B20" s="175">
        <f t="shared" si="2"/>
        <v>12</v>
      </c>
      <c r="C20" s="471" t="s">
        <v>212</v>
      </c>
      <c r="D20" s="472"/>
      <c r="E20" s="176">
        <v>4</v>
      </c>
      <c r="F20" s="176"/>
      <c r="G20" s="176"/>
      <c r="H20" s="181"/>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3"/>
      <c r="DF20" s="8">
        <f t="shared" si="1"/>
        <v>28</v>
      </c>
      <c r="DG20" s="8">
        <f t="shared" si="0"/>
        <v>2</v>
      </c>
      <c r="DH20" s="8">
        <f t="shared" si="0"/>
        <v>0</v>
      </c>
      <c r="DI20" s="8">
        <f t="shared" si="0"/>
        <v>0</v>
      </c>
    </row>
    <row r="21" spans="2:113" ht="28.05" customHeight="1" x14ac:dyDescent="0.35">
      <c r="B21" s="175">
        <f t="shared" si="2"/>
        <v>13</v>
      </c>
      <c r="C21" s="471" t="s">
        <v>213</v>
      </c>
      <c r="D21" s="472"/>
      <c r="E21" s="176">
        <v>12</v>
      </c>
      <c r="F21" s="176"/>
      <c r="G21" s="176"/>
      <c r="H21" s="181"/>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3"/>
      <c r="DF21" s="8">
        <f t="shared" si="1"/>
        <v>30</v>
      </c>
      <c r="DG21" s="8">
        <f t="shared" si="0"/>
        <v>6</v>
      </c>
      <c r="DH21" s="8">
        <f t="shared" si="0"/>
        <v>0</v>
      </c>
      <c r="DI21" s="8">
        <f t="shared" si="0"/>
        <v>0</v>
      </c>
    </row>
    <row r="22" spans="2:113" ht="28.05" customHeight="1" x14ac:dyDescent="0.35">
      <c r="B22" s="175" t="str">
        <f t="shared" si="2"/>
        <v/>
      </c>
      <c r="C22" s="471"/>
      <c r="D22" s="472"/>
      <c r="E22" s="176"/>
      <c r="F22" s="176"/>
      <c r="G22" s="176"/>
      <c r="H22" s="181"/>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c r="DA22" s="182"/>
      <c r="DB22" s="182"/>
      <c r="DC22" s="183"/>
      <c r="DF22" s="8">
        <f t="shared" si="1"/>
        <v>36</v>
      </c>
      <c r="DG22" s="8">
        <f t="shared" si="0"/>
        <v>0</v>
      </c>
      <c r="DH22" s="8">
        <f t="shared" si="0"/>
        <v>0</v>
      </c>
      <c r="DI22" s="8">
        <f t="shared" si="0"/>
        <v>0</v>
      </c>
    </row>
    <row r="23" spans="2:113" ht="28.05" customHeight="1" x14ac:dyDescent="0.35">
      <c r="B23" s="175" t="str">
        <f t="shared" ref="B23:B24" si="3">IF(ISBLANK(C23),"",B20+1)</f>
        <v/>
      </c>
      <c r="C23" s="471"/>
      <c r="D23" s="472"/>
      <c r="E23" s="176"/>
      <c r="F23" s="176"/>
      <c r="G23" s="176"/>
      <c r="H23" s="181"/>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c r="DA23" s="182"/>
      <c r="DB23" s="182"/>
      <c r="DC23" s="183"/>
      <c r="DF23" s="8">
        <f t="shared" si="1"/>
        <v>36</v>
      </c>
      <c r="DG23" s="8">
        <f t="shared" si="0"/>
        <v>0</v>
      </c>
      <c r="DH23" s="8">
        <f t="shared" si="0"/>
        <v>0</v>
      </c>
      <c r="DI23" s="8">
        <f t="shared" si="0"/>
        <v>0</v>
      </c>
    </row>
    <row r="24" spans="2:113" ht="28.05" customHeight="1" x14ac:dyDescent="0.35">
      <c r="B24" s="175" t="str">
        <f t="shared" si="3"/>
        <v/>
      </c>
      <c r="C24" s="471"/>
      <c r="D24" s="472"/>
      <c r="E24" s="176"/>
      <c r="F24" s="176"/>
      <c r="G24" s="176"/>
      <c r="H24" s="181"/>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3"/>
      <c r="DF24" s="8">
        <f t="shared" si="1"/>
        <v>36</v>
      </c>
      <c r="DG24" s="8">
        <f t="shared" si="0"/>
        <v>0</v>
      </c>
      <c r="DH24" s="8">
        <f t="shared" si="0"/>
        <v>0</v>
      </c>
      <c r="DI24" s="8">
        <f t="shared" si="0"/>
        <v>0</v>
      </c>
    </row>
    <row r="25" spans="2:113" ht="28.05" customHeight="1" x14ac:dyDescent="0.35">
      <c r="B25" s="175" t="str">
        <f>IF(ISBLANK(C25),"",B22+1)</f>
        <v/>
      </c>
      <c r="C25" s="471"/>
      <c r="D25" s="472"/>
      <c r="E25" s="176"/>
      <c r="F25" s="176"/>
      <c r="G25" s="176"/>
      <c r="H25" s="184"/>
      <c r="I25" s="185"/>
      <c r="J25" s="18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6"/>
      <c r="DF25" s="8">
        <f t="shared" si="1"/>
        <v>36</v>
      </c>
      <c r="DG25" s="8">
        <f t="shared" si="0"/>
        <v>0</v>
      </c>
      <c r="DH25" s="8">
        <f t="shared" si="0"/>
        <v>0</v>
      </c>
      <c r="DI25" s="8">
        <f t="shared" si="0"/>
        <v>0</v>
      </c>
    </row>
    <row r="26" spans="2:113" ht="28.05" customHeight="1" thickBot="1" x14ac:dyDescent="0.4">
      <c r="B26" s="474" t="s">
        <v>214</v>
      </c>
      <c r="C26" s="475"/>
      <c r="D26" s="476"/>
      <c r="E26" s="187">
        <f>SUM(E9:E25)</f>
        <v>58</v>
      </c>
      <c r="F26" s="188" t="s">
        <v>215</v>
      </c>
      <c r="G26" s="187">
        <f>SUM(G9:G25)</f>
        <v>14</v>
      </c>
      <c r="H26" s="189"/>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1"/>
      <c r="DF26" s="192"/>
      <c r="DG26" s="192"/>
      <c r="DH26" s="192"/>
      <c r="DI26" s="192"/>
    </row>
  </sheetData>
  <mergeCells count="63">
    <mergeCell ref="C23:D23"/>
    <mergeCell ref="C24:D24"/>
    <mergeCell ref="C25:D25"/>
    <mergeCell ref="B26:D26"/>
    <mergeCell ref="C17:D17"/>
    <mergeCell ref="C18:D18"/>
    <mergeCell ref="C19:D19"/>
    <mergeCell ref="C20:D20"/>
    <mergeCell ref="C21:D21"/>
    <mergeCell ref="C22:D22"/>
    <mergeCell ref="C11:D11"/>
    <mergeCell ref="C12:D12"/>
    <mergeCell ref="C13:D13"/>
    <mergeCell ref="C14:D14"/>
    <mergeCell ref="C15:D15"/>
    <mergeCell ref="C16:D16"/>
    <mergeCell ref="CK7:CO7"/>
    <mergeCell ref="CP7:CT7"/>
    <mergeCell ref="CU7:CY7"/>
    <mergeCell ref="CZ7:DC7"/>
    <mergeCell ref="C9:D9"/>
    <mergeCell ref="C10:D10"/>
    <mergeCell ref="BG7:BK7"/>
    <mergeCell ref="BL7:BP7"/>
    <mergeCell ref="BQ7:BU7"/>
    <mergeCell ref="BV7:BZ7"/>
    <mergeCell ref="CA7:CE7"/>
    <mergeCell ref="CF7:CJ7"/>
    <mergeCell ref="AC7:AG7"/>
    <mergeCell ref="AH7:AL7"/>
    <mergeCell ref="AM7:AQ7"/>
    <mergeCell ref="DF5:DK5"/>
    <mergeCell ref="B6:B8"/>
    <mergeCell ref="C6:D8"/>
    <mergeCell ref="E6:G7"/>
    <mergeCell ref="H6:DC6"/>
    <mergeCell ref="DF6:DK7"/>
    <mergeCell ref="H7:M7"/>
    <mergeCell ref="N7:R7"/>
    <mergeCell ref="S7:W7"/>
    <mergeCell ref="X7:AB7"/>
    <mergeCell ref="AV4:BO4"/>
    <mergeCell ref="BP4:BY4"/>
    <mergeCell ref="BZ4:CI4"/>
    <mergeCell ref="AR7:AV7"/>
    <mergeCell ref="AW7:BA7"/>
    <mergeCell ref="BB7:BF7"/>
    <mergeCell ref="B2:DC2"/>
    <mergeCell ref="DF2:DK4"/>
    <mergeCell ref="B3:C3"/>
    <mergeCell ref="D3:G3"/>
    <mergeCell ref="H3:Y3"/>
    <mergeCell ref="Z3:AJ3"/>
    <mergeCell ref="AK3:AU3"/>
    <mergeCell ref="AV3:BO3"/>
    <mergeCell ref="BP3:BY3"/>
    <mergeCell ref="BZ3:CI3"/>
    <mergeCell ref="CJ3:DC4"/>
    <mergeCell ref="B4:C4"/>
    <mergeCell ref="D4:G4"/>
    <mergeCell ref="H4:Y4"/>
    <mergeCell ref="Z4:AJ4"/>
    <mergeCell ref="AK4:AU4"/>
  </mergeCells>
  <printOptions horizontalCentered="1" verticalCentered="1"/>
  <pageMargins left="0.25" right="0.25" top="0.25" bottom="0.25" header="0.25" footer="0.25"/>
  <pageSetup scale="9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C845C-4B19-4F8A-993A-A053CECFDADC}">
  <sheetPr>
    <pageSetUpPr fitToPage="1"/>
  </sheetPr>
  <dimension ref="B1:DC26"/>
  <sheetViews>
    <sheetView showGridLines="0" zoomScaleNormal="100" workbookViewId="0"/>
  </sheetViews>
  <sheetFormatPr defaultRowHeight="12.75" x14ac:dyDescent="0.35"/>
  <cols>
    <col min="1" max="1" width="1.796875" customWidth="1"/>
    <col min="2" max="2" width="8.19921875" bestFit="1" customWidth="1"/>
    <col min="3" max="3" width="9.73046875" customWidth="1"/>
    <col min="4" max="4" width="33.9296875" customWidth="1"/>
    <col min="5" max="6" width="5.73046875" customWidth="1"/>
    <col min="7" max="7" width="4.59765625" customWidth="1"/>
    <col min="8" max="8" width="0.796875" style="61" customWidth="1"/>
    <col min="9" max="107" width="0.796875" customWidth="1"/>
    <col min="108" max="108" width="2.265625" customWidth="1"/>
  </cols>
  <sheetData>
    <row r="1" spans="2:107" ht="13.15" thickBot="1" x14ac:dyDescent="0.4"/>
    <row r="2" spans="2:107" s="1" customFormat="1" ht="36.5" customHeight="1" x14ac:dyDescent="0.35">
      <c r="B2" s="306" t="s">
        <v>179</v>
      </c>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07"/>
      <c r="BA2" s="307"/>
      <c r="BB2" s="307"/>
      <c r="BC2" s="307"/>
      <c r="BD2" s="307"/>
      <c r="BE2" s="307"/>
      <c r="BF2" s="307"/>
      <c r="BG2" s="307"/>
      <c r="BH2" s="307"/>
      <c r="BI2" s="307"/>
      <c r="BJ2" s="307"/>
      <c r="BK2" s="307"/>
      <c r="BL2" s="307"/>
      <c r="BM2" s="307"/>
      <c r="BN2" s="307"/>
      <c r="BO2" s="307"/>
      <c r="BP2" s="307"/>
      <c r="BQ2" s="307"/>
      <c r="BR2" s="307"/>
      <c r="BS2" s="307"/>
      <c r="BT2" s="307"/>
      <c r="BU2" s="307"/>
      <c r="BV2" s="307"/>
      <c r="BW2" s="307"/>
      <c r="BX2" s="307"/>
      <c r="BY2" s="307"/>
      <c r="BZ2" s="307"/>
      <c r="CA2" s="307"/>
      <c r="CB2" s="307"/>
      <c r="CC2" s="307"/>
      <c r="CD2" s="307"/>
      <c r="CE2" s="307"/>
      <c r="CF2" s="307"/>
      <c r="CG2" s="307"/>
      <c r="CH2" s="307"/>
      <c r="CI2" s="307"/>
      <c r="CJ2" s="307"/>
      <c r="CK2" s="307"/>
      <c r="CL2" s="307"/>
      <c r="CM2" s="307"/>
      <c r="CN2" s="307"/>
      <c r="CO2" s="307"/>
      <c r="CP2" s="307"/>
      <c r="CQ2" s="307"/>
      <c r="CR2" s="307"/>
      <c r="CS2" s="307"/>
      <c r="CT2" s="307"/>
      <c r="CU2" s="307"/>
      <c r="CV2" s="307"/>
      <c r="CW2" s="307"/>
      <c r="CX2" s="307"/>
      <c r="CY2" s="307"/>
      <c r="CZ2" s="307"/>
      <c r="DA2" s="307"/>
      <c r="DB2" s="307"/>
      <c r="DC2" s="308"/>
    </row>
    <row r="3" spans="2:107" s="5" customFormat="1" ht="25.5" customHeight="1" x14ac:dyDescent="0.35">
      <c r="B3" s="425" t="s">
        <v>181</v>
      </c>
      <c r="C3" s="426"/>
      <c r="D3" s="369"/>
      <c r="E3" s="369"/>
      <c r="F3" s="369"/>
      <c r="G3" s="369"/>
      <c r="H3" s="428" t="s">
        <v>183</v>
      </c>
      <c r="I3" s="428"/>
      <c r="J3" s="428"/>
      <c r="K3" s="428"/>
      <c r="L3" s="428"/>
      <c r="M3" s="428"/>
      <c r="N3" s="428"/>
      <c r="O3" s="428"/>
      <c r="P3" s="428"/>
      <c r="Q3" s="428"/>
      <c r="R3" s="428"/>
      <c r="S3" s="428"/>
      <c r="T3" s="428"/>
      <c r="U3" s="428"/>
      <c r="V3" s="428"/>
      <c r="W3" s="428"/>
      <c r="X3" s="428"/>
      <c r="Y3" s="428"/>
      <c r="Z3" s="429" t="s">
        <v>175</v>
      </c>
      <c r="AA3" s="430"/>
      <c r="AB3" s="430"/>
      <c r="AC3" s="430"/>
      <c r="AD3" s="430"/>
      <c r="AE3" s="430"/>
      <c r="AF3" s="430"/>
      <c r="AG3" s="430"/>
      <c r="AH3" s="430"/>
      <c r="AI3" s="430"/>
      <c r="AJ3" s="431"/>
      <c r="AK3" s="432" t="s">
        <v>184</v>
      </c>
      <c r="AL3" s="432"/>
      <c r="AM3" s="432"/>
      <c r="AN3" s="432"/>
      <c r="AO3" s="432"/>
      <c r="AP3" s="432"/>
      <c r="AQ3" s="432"/>
      <c r="AR3" s="432"/>
      <c r="AS3" s="432"/>
      <c r="AT3" s="432"/>
      <c r="AU3" s="432"/>
      <c r="AV3" s="433" t="s">
        <v>185</v>
      </c>
      <c r="AW3" s="320"/>
      <c r="AX3" s="320"/>
      <c r="AY3" s="320"/>
      <c r="AZ3" s="320"/>
      <c r="BA3" s="320"/>
      <c r="BB3" s="320"/>
      <c r="BC3" s="320"/>
      <c r="BD3" s="320"/>
      <c r="BE3" s="320"/>
      <c r="BF3" s="320"/>
      <c r="BG3" s="320"/>
      <c r="BH3" s="320"/>
      <c r="BI3" s="320"/>
      <c r="BJ3" s="320"/>
      <c r="BK3" s="320"/>
      <c r="BL3" s="320"/>
      <c r="BM3" s="320"/>
      <c r="BN3" s="320"/>
      <c r="BO3" s="321"/>
      <c r="BP3" s="432" t="s">
        <v>186</v>
      </c>
      <c r="BQ3" s="434"/>
      <c r="BR3" s="434"/>
      <c r="BS3" s="434"/>
      <c r="BT3" s="434"/>
      <c r="BU3" s="434"/>
      <c r="BV3" s="434"/>
      <c r="BW3" s="434"/>
      <c r="BX3" s="434"/>
      <c r="BY3" s="434"/>
      <c r="BZ3" s="434" t="s">
        <v>177</v>
      </c>
      <c r="CA3" s="434"/>
      <c r="CB3" s="434"/>
      <c r="CC3" s="434"/>
      <c r="CD3" s="434"/>
      <c r="CE3" s="434"/>
      <c r="CF3" s="434"/>
      <c r="CG3" s="434"/>
      <c r="CH3" s="434"/>
      <c r="CI3" s="434"/>
      <c r="CJ3" s="435" t="s">
        <v>187</v>
      </c>
      <c r="CK3" s="436"/>
      <c r="CL3" s="436"/>
      <c r="CM3" s="436"/>
      <c r="CN3" s="436"/>
      <c r="CO3" s="436"/>
      <c r="CP3" s="436"/>
      <c r="CQ3" s="436"/>
      <c r="CR3" s="436"/>
      <c r="CS3" s="436"/>
      <c r="CT3" s="436"/>
      <c r="CU3" s="436"/>
      <c r="CV3" s="436"/>
      <c r="CW3" s="436"/>
      <c r="CX3" s="436"/>
      <c r="CY3" s="436"/>
      <c r="CZ3" s="436"/>
      <c r="DA3" s="436"/>
      <c r="DB3" s="436"/>
      <c r="DC3" s="437"/>
    </row>
    <row r="4" spans="2:107" s="5" customFormat="1" ht="25.5" customHeight="1" x14ac:dyDescent="0.35">
      <c r="B4" s="441" t="s">
        <v>188</v>
      </c>
      <c r="C4" s="426"/>
      <c r="D4" s="477"/>
      <c r="E4" s="478"/>
      <c r="F4" s="478"/>
      <c r="G4" s="479"/>
      <c r="H4" s="480"/>
      <c r="I4" s="481"/>
      <c r="J4" s="481"/>
      <c r="K4" s="481"/>
      <c r="L4" s="481"/>
      <c r="M4" s="481"/>
      <c r="N4" s="481"/>
      <c r="O4" s="481"/>
      <c r="P4" s="481"/>
      <c r="Q4" s="481"/>
      <c r="R4" s="481"/>
      <c r="S4" s="481"/>
      <c r="T4" s="481"/>
      <c r="U4" s="481"/>
      <c r="V4" s="481"/>
      <c r="W4" s="481"/>
      <c r="X4" s="481"/>
      <c r="Y4" s="482"/>
      <c r="Z4" s="483"/>
      <c r="AA4" s="484"/>
      <c r="AB4" s="484"/>
      <c r="AC4" s="484"/>
      <c r="AD4" s="484"/>
      <c r="AE4" s="484"/>
      <c r="AF4" s="484"/>
      <c r="AG4" s="484"/>
      <c r="AH4" s="484"/>
      <c r="AI4" s="484"/>
      <c r="AJ4" s="485"/>
      <c r="AK4" s="483"/>
      <c r="AL4" s="484"/>
      <c r="AM4" s="484"/>
      <c r="AN4" s="484"/>
      <c r="AO4" s="484"/>
      <c r="AP4" s="484"/>
      <c r="AQ4" s="484"/>
      <c r="AR4" s="484"/>
      <c r="AS4" s="484"/>
      <c r="AT4" s="484"/>
      <c r="AU4" s="485"/>
      <c r="AV4" s="489"/>
      <c r="AW4" s="490"/>
      <c r="AX4" s="490"/>
      <c r="AY4" s="490"/>
      <c r="AZ4" s="490"/>
      <c r="BA4" s="490"/>
      <c r="BB4" s="490"/>
      <c r="BC4" s="490"/>
      <c r="BD4" s="490"/>
      <c r="BE4" s="490"/>
      <c r="BF4" s="490"/>
      <c r="BG4" s="490"/>
      <c r="BH4" s="490"/>
      <c r="BI4" s="490"/>
      <c r="BJ4" s="490"/>
      <c r="BK4" s="490"/>
      <c r="BL4" s="490"/>
      <c r="BM4" s="490"/>
      <c r="BN4" s="490"/>
      <c r="BO4" s="491"/>
      <c r="BP4" s="487"/>
      <c r="BQ4" s="487"/>
      <c r="BR4" s="487"/>
      <c r="BS4" s="487"/>
      <c r="BT4" s="487"/>
      <c r="BU4" s="487"/>
      <c r="BV4" s="487"/>
      <c r="BW4" s="487"/>
      <c r="BX4" s="487"/>
      <c r="BY4" s="487"/>
      <c r="BZ4" s="488"/>
      <c r="CA4" s="488"/>
      <c r="CB4" s="488"/>
      <c r="CC4" s="488"/>
      <c r="CD4" s="488"/>
      <c r="CE4" s="488"/>
      <c r="CF4" s="488"/>
      <c r="CG4" s="488"/>
      <c r="CH4" s="488"/>
      <c r="CI4" s="488"/>
      <c r="CJ4" s="438"/>
      <c r="CK4" s="439"/>
      <c r="CL4" s="439"/>
      <c r="CM4" s="439"/>
      <c r="CN4" s="439"/>
      <c r="CO4" s="439"/>
      <c r="CP4" s="439"/>
      <c r="CQ4" s="439"/>
      <c r="CR4" s="439"/>
      <c r="CS4" s="439"/>
      <c r="CT4" s="439"/>
      <c r="CU4" s="439"/>
      <c r="CV4" s="439"/>
      <c r="CW4" s="439"/>
      <c r="CX4" s="439"/>
      <c r="CY4" s="439"/>
      <c r="CZ4" s="439"/>
      <c r="DA4" s="439"/>
      <c r="DB4" s="439"/>
      <c r="DC4" s="440"/>
    </row>
    <row r="5" spans="2:107" s="5" customFormat="1" ht="6" customHeight="1" x14ac:dyDescent="0.7">
      <c r="B5" s="163"/>
      <c r="C5" s="164"/>
      <c r="D5" s="164"/>
      <c r="E5" s="164"/>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c r="AT5" s="165"/>
      <c r="AU5" s="165"/>
      <c r="AV5" s="164"/>
      <c r="AW5" s="164"/>
      <c r="AX5" s="164"/>
      <c r="AY5" s="164"/>
      <c r="AZ5" s="164"/>
      <c r="BA5" s="164"/>
      <c r="BB5" s="164"/>
      <c r="BC5" s="164"/>
      <c r="BD5" s="164"/>
      <c r="BE5" s="164"/>
      <c r="BF5" s="164"/>
      <c r="BG5" s="164"/>
      <c r="BH5" s="164"/>
      <c r="BI5" s="164"/>
      <c r="BJ5" s="164"/>
      <c r="BK5" s="164"/>
      <c r="BL5" s="164"/>
      <c r="BM5" s="164"/>
      <c r="BN5" s="164"/>
      <c r="BO5" s="164"/>
      <c r="BP5" s="164"/>
      <c r="BQ5" s="164"/>
      <c r="BR5" s="164"/>
      <c r="BS5" s="164"/>
      <c r="BT5" s="164"/>
      <c r="BU5" s="164"/>
      <c r="BV5" s="164"/>
      <c r="BW5" s="164"/>
      <c r="BX5" s="164"/>
      <c r="BY5" s="164"/>
      <c r="BZ5" s="164"/>
      <c r="CA5" s="164"/>
      <c r="CB5" s="164"/>
      <c r="CC5" s="164"/>
      <c r="CD5" s="164"/>
      <c r="CE5" s="164"/>
      <c r="CF5" s="164"/>
      <c r="CG5" s="164"/>
      <c r="CH5" s="164"/>
      <c r="CI5" s="164"/>
      <c r="CJ5" s="166"/>
      <c r="CK5" s="166"/>
      <c r="CL5" s="166"/>
      <c r="CM5" s="166"/>
      <c r="CN5" s="166"/>
      <c r="CO5" s="166"/>
      <c r="CP5" s="166"/>
      <c r="CQ5" s="166"/>
      <c r="CR5" s="166"/>
      <c r="CS5" s="166"/>
      <c r="CT5" s="166"/>
      <c r="CU5" s="166"/>
      <c r="CV5" s="166"/>
      <c r="CW5" s="166"/>
      <c r="CX5" s="166"/>
      <c r="CY5" s="166"/>
      <c r="CZ5" s="166"/>
      <c r="DA5" s="166"/>
      <c r="DB5" s="166"/>
      <c r="DC5" s="167"/>
    </row>
    <row r="6" spans="2:107" x14ac:dyDescent="0.35">
      <c r="B6" s="460" t="s">
        <v>190</v>
      </c>
      <c r="C6" s="462" t="s">
        <v>191</v>
      </c>
      <c r="D6" s="463"/>
      <c r="E6" s="466" t="s">
        <v>192</v>
      </c>
      <c r="F6" s="466"/>
      <c r="G6" s="466"/>
      <c r="H6" s="468" t="s">
        <v>193</v>
      </c>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8"/>
      <c r="AN6" s="468"/>
      <c r="AO6" s="468"/>
      <c r="AP6" s="468"/>
      <c r="AQ6" s="468"/>
      <c r="AR6" s="468"/>
      <c r="AS6" s="468"/>
      <c r="AT6" s="468"/>
      <c r="AU6" s="468"/>
      <c r="AV6" s="468"/>
      <c r="AW6" s="468"/>
      <c r="AX6" s="468"/>
      <c r="AY6" s="468"/>
      <c r="AZ6" s="468"/>
      <c r="BA6" s="468"/>
      <c r="BB6" s="468"/>
      <c r="BC6" s="468"/>
      <c r="BD6" s="468"/>
      <c r="BE6" s="468"/>
      <c r="BF6" s="468"/>
      <c r="BG6" s="468"/>
      <c r="BH6" s="468"/>
      <c r="BI6" s="468"/>
      <c r="BJ6" s="468"/>
      <c r="BK6" s="468"/>
      <c r="BL6" s="468"/>
      <c r="BM6" s="468"/>
      <c r="BN6" s="468"/>
      <c r="BO6" s="468"/>
      <c r="BP6" s="468"/>
      <c r="BQ6" s="468"/>
      <c r="BR6" s="468"/>
      <c r="BS6" s="468"/>
      <c r="BT6" s="468"/>
      <c r="BU6" s="468"/>
      <c r="BV6" s="468"/>
      <c r="BW6" s="468"/>
      <c r="BX6" s="468"/>
      <c r="BY6" s="468"/>
      <c r="BZ6" s="468"/>
      <c r="CA6" s="468"/>
      <c r="CB6" s="468"/>
      <c r="CC6" s="468"/>
      <c r="CD6" s="468"/>
      <c r="CE6" s="468"/>
      <c r="CF6" s="468"/>
      <c r="CG6" s="468"/>
      <c r="CH6" s="468"/>
      <c r="CI6" s="468"/>
      <c r="CJ6" s="468"/>
      <c r="CK6" s="468"/>
      <c r="CL6" s="468"/>
      <c r="CM6" s="468"/>
      <c r="CN6" s="468"/>
      <c r="CO6" s="468"/>
      <c r="CP6" s="468"/>
      <c r="CQ6" s="468"/>
      <c r="CR6" s="468"/>
      <c r="CS6" s="468"/>
      <c r="CT6" s="468"/>
      <c r="CU6" s="468"/>
      <c r="CV6" s="468"/>
      <c r="CW6" s="468"/>
      <c r="CX6" s="468"/>
      <c r="CY6" s="468"/>
      <c r="CZ6" s="468"/>
      <c r="DA6" s="468"/>
      <c r="DB6" s="468"/>
      <c r="DC6" s="469"/>
    </row>
    <row r="7" spans="2:107" x14ac:dyDescent="0.35">
      <c r="B7" s="461"/>
      <c r="C7" s="462"/>
      <c r="D7" s="463"/>
      <c r="E7" s="467"/>
      <c r="F7" s="467"/>
      <c r="G7" s="467"/>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86"/>
      <c r="AN7" s="486"/>
      <c r="AO7" s="486"/>
      <c r="AP7" s="486"/>
      <c r="AQ7" s="486"/>
      <c r="AR7" s="486"/>
      <c r="AS7" s="486"/>
      <c r="AT7" s="486"/>
      <c r="AU7" s="486"/>
      <c r="AV7" s="486"/>
      <c r="AW7" s="486"/>
      <c r="AX7" s="486"/>
      <c r="AY7" s="486"/>
      <c r="AZ7" s="486"/>
      <c r="BA7" s="486"/>
      <c r="BB7" s="486"/>
      <c r="BC7" s="486"/>
      <c r="BD7" s="486"/>
      <c r="BE7" s="486"/>
      <c r="BF7" s="486"/>
      <c r="BG7" s="486"/>
      <c r="BH7" s="486"/>
      <c r="BI7" s="486"/>
      <c r="BJ7" s="486"/>
      <c r="BK7" s="486"/>
      <c r="BL7" s="486"/>
      <c r="BM7" s="486"/>
      <c r="BN7" s="486"/>
      <c r="BO7" s="486"/>
      <c r="BP7" s="486"/>
      <c r="BQ7" s="486"/>
      <c r="BR7" s="486"/>
      <c r="BS7" s="486"/>
      <c r="BT7" s="486"/>
      <c r="BU7" s="486"/>
      <c r="BV7" s="486"/>
      <c r="BW7" s="486"/>
      <c r="BX7" s="486"/>
      <c r="BY7" s="486"/>
      <c r="BZ7" s="486"/>
      <c r="CA7" s="486"/>
      <c r="CB7" s="486"/>
      <c r="CC7" s="486"/>
      <c r="CD7" s="486"/>
      <c r="CE7" s="486"/>
      <c r="CF7" s="486"/>
      <c r="CG7" s="486"/>
      <c r="CH7" s="486"/>
      <c r="CI7" s="486"/>
      <c r="CJ7" s="486"/>
      <c r="CK7" s="486"/>
      <c r="CL7" s="486"/>
      <c r="CM7" s="486"/>
      <c r="CN7" s="486"/>
      <c r="CO7" s="486"/>
      <c r="CP7" s="486"/>
      <c r="CQ7" s="486"/>
      <c r="CR7" s="486"/>
      <c r="CS7" s="486"/>
      <c r="CT7" s="486"/>
      <c r="CU7" s="486"/>
      <c r="CV7" s="486"/>
      <c r="CW7" s="486"/>
      <c r="CX7" s="486"/>
      <c r="CY7" s="486"/>
      <c r="CZ7" s="486"/>
      <c r="DA7" s="486"/>
      <c r="DB7" s="486"/>
      <c r="DC7" s="492"/>
    </row>
    <row r="8" spans="2:107" x14ac:dyDescent="0.35">
      <c r="B8" s="461"/>
      <c r="C8" s="464"/>
      <c r="D8" s="465"/>
      <c r="E8" s="169" t="s">
        <v>195</v>
      </c>
      <c r="F8" s="169" t="s">
        <v>196</v>
      </c>
      <c r="G8" s="169" t="s">
        <v>197</v>
      </c>
      <c r="H8" s="170">
        <f>ROUNDUP(BZ4/100,0)*5</f>
        <v>0</v>
      </c>
      <c r="I8" s="171"/>
      <c r="J8" s="171"/>
      <c r="K8" s="171"/>
      <c r="L8" s="172"/>
      <c r="M8" s="171"/>
      <c r="N8" s="171"/>
      <c r="O8" s="171"/>
      <c r="P8" s="171"/>
      <c r="Q8" s="172"/>
      <c r="R8" s="171"/>
      <c r="S8" s="171"/>
      <c r="T8" s="171"/>
      <c r="U8" s="171"/>
      <c r="V8" s="172"/>
      <c r="W8" s="171"/>
      <c r="X8" s="171"/>
      <c r="Y8" s="171"/>
      <c r="Z8" s="171"/>
      <c r="AA8" s="172"/>
      <c r="AB8" s="171"/>
      <c r="AC8" s="171"/>
      <c r="AD8" s="171"/>
      <c r="AE8" s="171"/>
      <c r="AF8" s="172"/>
      <c r="AG8" s="171"/>
      <c r="AH8" s="171"/>
      <c r="AI8" s="171"/>
      <c r="AJ8" s="171"/>
      <c r="AK8" s="172"/>
      <c r="AL8" s="171"/>
      <c r="AM8" s="171"/>
      <c r="AN8" s="171"/>
      <c r="AO8" s="171"/>
      <c r="AP8" s="172"/>
      <c r="AQ8" s="171"/>
      <c r="AR8" s="171"/>
      <c r="AS8" s="171"/>
      <c r="AT8" s="171"/>
      <c r="AU8" s="172"/>
      <c r="AV8" s="171"/>
      <c r="AW8" s="171"/>
      <c r="AX8" s="171"/>
      <c r="AY8" s="171"/>
      <c r="AZ8" s="172"/>
      <c r="BA8" s="171"/>
      <c r="BB8" s="171"/>
      <c r="BC8" s="171"/>
      <c r="BD8" s="171"/>
      <c r="BE8" s="172"/>
      <c r="BF8" s="171"/>
      <c r="BG8" s="171"/>
      <c r="BH8" s="171"/>
      <c r="BI8" s="171"/>
      <c r="BJ8" s="172"/>
      <c r="BK8" s="171"/>
      <c r="BL8" s="171"/>
      <c r="BM8" s="171"/>
      <c r="BN8" s="171"/>
      <c r="BO8" s="172"/>
      <c r="BP8" s="171"/>
      <c r="BQ8" s="171"/>
      <c r="BR8" s="171"/>
      <c r="BS8" s="171"/>
      <c r="BT8" s="172"/>
      <c r="BU8" s="171"/>
      <c r="BV8" s="171"/>
      <c r="BW8" s="171"/>
      <c r="BX8" s="171"/>
      <c r="BY8" s="172"/>
      <c r="BZ8" s="171"/>
      <c r="CA8" s="171"/>
      <c r="CB8" s="171"/>
      <c r="CC8" s="171"/>
      <c r="CD8" s="172"/>
      <c r="CE8" s="171"/>
      <c r="CF8" s="171"/>
      <c r="CG8" s="171"/>
      <c r="CH8" s="171"/>
      <c r="CI8" s="172"/>
      <c r="CJ8" s="171"/>
      <c r="CK8" s="171"/>
      <c r="CL8" s="171"/>
      <c r="CM8" s="171"/>
      <c r="CN8" s="172"/>
      <c r="CO8" s="171"/>
      <c r="CP8" s="171"/>
      <c r="CQ8" s="171"/>
      <c r="CR8" s="171"/>
      <c r="CS8" s="172"/>
      <c r="CT8" s="171"/>
      <c r="CU8" s="171"/>
      <c r="CV8" s="171"/>
      <c r="CW8" s="171"/>
      <c r="CX8" s="172"/>
      <c r="CY8" s="171"/>
      <c r="CZ8" s="171"/>
      <c r="DA8" s="171"/>
      <c r="DB8" s="171"/>
      <c r="DC8" s="173"/>
    </row>
    <row r="9" spans="2:107" ht="28.05" customHeight="1" x14ac:dyDescent="0.35">
      <c r="B9" s="175">
        <v>1</v>
      </c>
      <c r="C9" s="471"/>
      <c r="D9" s="472"/>
      <c r="E9" s="176"/>
      <c r="F9" s="176"/>
      <c r="G9" s="176"/>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c r="BQ9" s="178"/>
      <c r="BR9" s="178"/>
      <c r="BS9" s="178"/>
      <c r="BT9" s="178"/>
      <c r="BU9" s="178"/>
      <c r="BV9" s="178"/>
      <c r="BW9" s="178"/>
      <c r="BX9" s="178"/>
      <c r="BY9" s="178"/>
      <c r="BZ9" s="178"/>
      <c r="CA9" s="178"/>
      <c r="CB9" s="178"/>
      <c r="CC9" s="178"/>
      <c r="CD9" s="178"/>
      <c r="CE9" s="178"/>
      <c r="CF9" s="178"/>
      <c r="CG9" s="178"/>
      <c r="CH9" s="178"/>
      <c r="CI9" s="178"/>
      <c r="CJ9" s="178"/>
      <c r="CK9" s="178"/>
      <c r="CL9" s="178"/>
      <c r="CM9" s="178"/>
      <c r="CN9" s="178"/>
      <c r="CO9" s="178"/>
      <c r="CP9" s="178"/>
      <c r="CQ9" s="178"/>
      <c r="CR9" s="178"/>
      <c r="CS9" s="178"/>
      <c r="CT9" s="178"/>
      <c r="CU9" s="178"/>
      <c r="CV9" s="178"/>
      <c r="CW9" s="178"/>
      <c r="CX9" s="178"/>
      <c r="CY9" s="178"/>
      <c r="CZ9" s="178"/>
      <c r="DA9" s="178"/>
      <c r="DB9" s="178"/>
      <c r="DC9" s="179"/>
    </row>
    <row r="10" spans="2:107" ht="28.05" customHeight="1" x14ac:dyDescent="0.35">
      <c r="B10" s="175">
        <v>2</v>
      </c>
      <c r="C10" s="471"/>
      <c r="D10" s="472"/>
      <c r="E10" s="176"/>
      <c r="F10" s="176"/>
      <c r="G10" s="176"/>
      <c r="H10" s="181"/>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3"/>
    </row>
    <row r="11" spans="2:107" ht="28.05" customHeight="1" x14ac:dyDescent="0.35">
      <c r="B11" s="175">
        <v>3</v>
      </c>
      <c r="C11" s="471"/>
      <c r="D11" s="472"/>
      <c r="E11" s="176"/>
      <c r="F11" s="176"/>
      <c r="G11" s="176"/>
      <c r="H11" s="181"/>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3"/>
    </row>
    <row r="12" spans="2:107" ht="28.05" customHeight="1" x14ac:dyDescent="0.35">
      <c r="B12" s="175">
        <v>4</v>
      </c>
      <c r="C12" s="471"/>
      <c r="D12" s="472"/>
      <c r="E12" s="176"/>
      <c r="F12" s="176"/>
      <c r="G12" s="176"/>
      <c r="H12" s="181"/>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3"/>
    </row>
    <row r="13" spans="2:107" ht="28.05" customHeight="1" x14ac:dyDescent="0.35">
      <c r="B13" s="175">
        <v>5</v>
      </c>
      <c r="C13" s="471"/>
      <c r="D13" s="472"/>
      <c r="E13" s="176"/>
      <c r="F13" s="176"/>
      <c r="G13" s="176"/>
      <c r="H13" s="181"/>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3"/>
    </row>
    <row r="14" spans="2:107" ht="28.05" customHeight="1" x14ac:dyDescent="0.35">
      <c r="B14" s="175">
        <v>6</v>
      </c>
      <c r="C14" s="471"/>
      <c r="D14" s="472"/>
      <c r="E14" s="176"/>
      <c r="F14" s="176"/>
      <c r="G14" s="176"/>
      <c r="H14" s="181"/>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3"/>
    </row>
    <row r="15" spans="2:107" ht="28.05" customHeight="1" x14ac:dyDescent="0.35">
      <c r="B15" s="175">
        <v>7</v>
      </c>
      <c r="C15" s="471"/>
      <c r="D15" s="472"/>
      <c r="E15" s="176"/>
      <c r="F15" s="176"/>
      <c r="G15" s="176"/>
      <c r="H15" s="181"/>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3"/>
    </row>
    <row r="16" spans="2:107" ht="28.05" customHeight="1" x14ac:dyDescent="0.35">
      <c r="B16" s="175">
        <v>8</v>
      </c>
      <c r="C16" s="471"/>
      <c r="D16" s="472"/>
      <c r="E16" s="176"/>
      <c r="F16" s="176"/>
      <c r="G16" s="176"/>
      <c r="H16" s="181"/>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3"/>
    </row>
    <row r="17" spans="2:107" ht="28.05" customHeight="1" x14ac:dyDescent="0.35">
      <c r="B17" s="175">
        <v>9</v>
      </c>
      <c r="C17" s="471"/>
      <c r="D17" s="472"/>
      <c r="E17" s="176"/>
      <c r="F17" s="176"/>
      <c r="G17" s="176"/>
      <c r="H17" s="181"/>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3"/>
    </row>
    <row r="18" spans="2:107" ht="28.05" customHeight="1" x14ac:dyDescent="0.35">
      <c r="B18" s="175">
        <v>10</v>
      </c>
      <c r="C18" s="471"/>
      <c r="D18" s="472"/>
      <c r="E18" s="176"/>
      <c r="F18" s="176"/>
      <c r="G18" s="176"/>
      <c r="H18" s="181"/>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3"/>
    </row>
    <row r="19" spans="2:107" ht="28.05" customHeight="1" x14ac:dyDescent="0.35">
      <c r="B19" s="175">
        <v>11</v>
      </c>
      <c r="C19" s="471"/>
      <c r="D19" s="472"/>
      <c r="E19" s="176"/>
      <c r="F19" s="176"/>
      <c r="G19" s="176"/>
      <c r="H19" s="181"/>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3"/>
    </row>
    <row r="20" spans="2:107" ht="28.05" customHeight="1" x14ac:dyDescent="0.35">
      <c r="B20" s="175">
        <v>12</v>
      </c>
      <c r="C20" s="471"/>
      <c r="D20" s="472"/>
      <c r="E20" s="176"/>
      <c r="F20" s="176"/>
      <c r="G20" s="176"/>
      <c r="H20" s="181"/>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3"/>
    </row>
    <row r="21" spans="2:107" ht="28.05" customHeight="1" x14ac:dyDescent="0.35">
      <c r="B21" s="175">
        <v>13</v>
      </c>
      <c r="C21" s="471"/>
      <c r="D21" s="472"/>
      <c r="E21" s="176"/>
      <c r="F21" s="176"/>
      <c r="G21" s="176"/>
      <c r="H21" s="181"/>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3"/>
    </row>
    <row r="22" spans="2:107" ht="28.05" customHeight="1" x14ac:dyDescent="0.35">
      <c r="B22" s="175">
        <v>14</v>
      </c>
      <c r="C22" s="471"/>
      <c r="D22" s="472"/>
      <c r="E22" s="176"/>
      <c r="F22" s="176"/>
      <c r="G22" s="176"/>
      <c r="H22" s="181"/>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c r="DA22" s="182"/>
      <c r="DB22" s="182"/>
      <c r="DC22" s="183"/>
    </row>
    <row r="23" spans="2:107" ht="28.05" customHeight="1" x14ac:dyDescent="0.35">
      <c r="B23" s="175">
        <v>15</v>
      </c>
      <c r="C23" s="471"/>
      <c r="D23" s="472"/>
      <c r="E23" s="176"/>
      <c r="F23" s="176"/>
      <c r="G23" s="176"/>
      <c r="H23" s="181"/>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c r="DA23" s="182"/>
      <c r="DB23" s="182"/>
      <c r="DC23" s="183"/>
    </row>
    <row r="24" spans="2:107" ht="28.05" customHeight="1" x14ac:dyDescent="0.35">
      <c r="B24" s="175">
        <v>16</v>
      </c>
      <c r="C24" s="471"/>
      <c r="D24" s="472"/>
      <c r="E24" s="176"/>
      <c r="F24" s="176"/>
      <c r="G24" s="176"/>
      <c r="H24" s="181"/>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3"/>
    </row>
    <row r="25" spans="2:107" ht="28.05" customHeight="1" x14ac:dyDescent="0.35">
      <c r="B25" s="175">
        <v>17</v>
      </c>
      <c r="C25" s="471"/>
      <c r="D25" s="472"/>
      <c r="E25" s="176"/>
      <c r="F25" s="176"/>
      <c r="G25" s="176"/>
      <c r="H25" s="184"/>
      <c r="I25" s="185"/>
      <c r="J25" s="18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6"/>
    </row>
    <row r="26" spans="2:107" ht="28.05" customHeight="1" thickBot="1" x14ac:dyDescent="0.4">
      <c r="B26" s="474" t="s">
        <v>214</v>
      </c>
      <c r="C26" s="475"/>
      <c r="D26" s="476"/>
      <c r="E26" s="187">
        <f>SUM(E9:E25)</f>
        <v>0</v>
      </c>
      <c r="F26" s="188" t="s">
        <v>215</v>
      </c>
      <c r="G26" s="187">
        <f>SUM(G9:G25)</f>
        <v>0</v>
      </c>
      <c r="H26" s="189"/>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1"/>
    </row>
  </sheetData>
  <mergeCells count="60">
    <mergeCell ref="C23:D23"/>
    <mergeCell ref="C24:D24"/>
    <mergeCell ref="C25:D25"/>
    <mergeCell ref="B26:D26"/>
    <mergeCell ref="C17:D17"/>
    <mergeCell ref="C18:D18"/>
    <mergeCell ref="C19:D19"/>
    <mergeCell ref="C20:D20"/>
    <mergeCell ref="C21:D21"/>
    <mergeCell ref="C22:D22"/>
    <mergeCell ref="C11:D11"/>
    <mergeCell ref="C12:D12"/>
    <mergeCell ref="C13:D13"/>
    <mergeCell ref="C14:D14"/>
    <mergeCell ref="C15:D15"/>
    <mergeCell ref="BZ4:CI4"/>
    <mergeCell ref="AV4:BO4"/>
    <mergeCell ref="C16:D16"/>
    <mergeCell ref="CK7:CO7"/>
    <mergeCell ref="CP7:CT7"/>
    <mergeCell ref="C9:D9"/>
    <mergeCell ref="C10:D10"/>
    <mergeCell ref="BG7:BK7"/>
    <mergeCell ref="BL7:BP7"/>
    <mergeCell ref="BQ7:BU7"/>
    <mergeCell ref="BV7:BZ7"/>
    <mergeCell ref="CA7:CE7"/>
    <mergeCell ref="CF7:CJ7"/>
    <mergeCell ref="AC7:AG7"/>
    <mergeCell ref="AH7:AL7"/>
    <mergeCell ref="AM7:AQ7"/>
    <mergeCell ref="B6:B8"/>
    <mergeCell ref="C6:D8"/>
    <mergeCell ref="E6:G7"/>
    <mergeCell ref="H6:DC6"/>
    <mergeCell ref="H7:M7"/>
    <mergeCell ref="N7:R7"/>
    <mergeCell ref="S7:W7"/>
    <mergeCell ref="X7:AB7"/>
    <mergeCell ref="AR7:AV7"/>
    <mergeCell ref="AW7:BA7"/>
    <mergeCell ref="BB7:BF7"/>
    <mergeCell ref="CU7:CY7"/>
    <mergeCell ref="CZ7:DC7"/>
    <mergeCell ref="B2:DC2"/>
    <mergeCell ref="B3:C3"/>
    <mergeCell ref="D3:G3"/>
    <mergeCell ref="H3:Y3"/>
    <mergeCell ref="Z3:AJ3"/>
    <mergeCell ref="AK3:AU3"/>
    <mergeCell ref="AV3:BO3"/>
    <mergeCell ref="BP3:BY3"/>
    <mergeCell ref="BZ3:CI3"/>
    <mergeCell ref="CJ3:DC4"/>
    <mergeCell ref="B4:C4"/>
    <mergeCell ref="D4:G4"/>
    <mergeCell ref="H4:Y4"/>
    <mergeCell ref="Z4:AJ4"/>
    <mergeCell ref="AK4:AU4"/>
    <mergeCell ref="BP4:BY4"/>
  </mergeCells>
  <printOptions horizontalCentered="1" verticalCentered="1"/>
  <pageMargins left="0.25" right="0.25" top="0.25" bottom="0.25" header="0.25" footer="0.25"/>
  <pageSetup scale="8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BBFEF-C0C4-431C-B725-B0FBC0DD5EB5}">
  <sheetPr>
    <pageSetUpPr fitToPage="1"/>
  </sheetPr>
  <dimension ref="B1:DK26"/>
  <sheetViews>
    <sheetView showGridLines="0" zoomScale="85" zoomScaleNormal="85" workbookViewId="0"/>
  </sheetViews>
  <sheetFormatPr defaultRowHeight="12.75" x14ac:dyDescent="0.35"/>
  <cols>
    <col min="1" max="1" width="3.06640625" customWidth="1"/>
    <col min="2" max="2" width="8.19921875" bestFit="1" customWidth="1"/>
    <col min="3" max="3" width="9.73046875" customWidth="1"/>
    <col min="4" max="4" width="33.9296875" customWidth="1"/>
    <col min="5" max="7" width="5.73046875" customWidth="1"/>
    <col min="8" max="8" width="0.796875" style="61" customWidth="1"/>
    <col min="9" max="107" width="0.796875" customWidth="1"/>
    <col min="108" max="109" width="2.19921875" customWidth="1"/>
    <col min="110" max="111" width="4.59765625" style="61" customWidth="1"/>
    <col min="112" max="112" width="3.73046875" style="61" customWidth="1"/>
    <col min="113" max="113" width="4.06640625" style="61" customWidth="1"/>
    <col min="114" max="114" width="3.796875" style="152" bestFit="1" customWidth="1"/>
    <col min="115" max="115" width="3.06640625" style="152" customWidth="1"/>
  </cols>
  <sheetData>
    <row r="1" spans="2:115" ht="13.15" thickBot="1" x14ac:dyDescent="0.4"/>
    <row r="2" spans="2:115" s="1" customFormat="1" ht="36.5" customHeight="1" x14ac:dyDescent="0.35">
      <c r="B2" s="306" t="s">
        <v>179</v>
      </c>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07"/>
      <c r="BA2" s="307"/>
      <c r="BB2" s="307"/>
      <c r="BC2" s="307"/>
      <c r="BD2" s="307"/>
      <c r="BE2" s="307"/>
      <c r="BF2" s="307"/>
      <c r="BG2" s="307"/>
      <c r="BH2" s="307"/>
      <c r="BI2" s="307"/>
      <c r="BJ2" s="307"/>
      <c r="BK2" s="307"/>
      <c r="BL2" s="307"/>
      <c r="BM2" s="307"/>
      <c r="BN2" s="307"/>
      <c r="BO2" s="307"/>
      <c r="BP2" s="307"/>
      <c r="BQ2" s="307"/>
      <c r="BR2" s="307"/>
      <c r="BS2" s="307"/>
      <c r="BT2" s="307"/>
      <c r="BU2" s="307"/>
      <c r="BV2" s="307"/>
      <c r="BW2" s="307"/>
      <c r="BX2" s="307"/>
      <c r="BY2" s="307"/>
      <c r="BZ2" s="307"/>
      <c r="CA2" s="307"/>
      <c r="CB2" s="307"/>
      <c r="CC2" s="307"/>
      <c r="CD2" s="307"/>
      <c r="CE2" s="307"/>
      <c r="CF2" s="307"/>
      <c r="CG2" s="307"/>
      <c r="CH2" s="307"/>
      <c r="CI2" s="307"/>
      <c r="CJ2" s="307"/>
      <c r="CK2" s="307"/>
      <c r="CL2" s="307"/>
      <c r="CM2" s="307"/>
      <c r="CN2" s="307"/>
      <c r="CO2" s="307"/>
      <c r="CP2" s="307"/>
      <c r="CQ2" s="307"/>
      <c r="CR2" s="307"/>
      <c r="CS2" s="307"/>
      <c r="CT2" s="307"/>
      <c r="CU2" s="307"/>
      <c r="CV2" s="307"/>
      <c r="CW2" s="307"/>
      <c r="CX2" s="307"/>
      <c r="CY2" s="307"/>
      <c r="CZ2" s="307"/>
      <c r="DA2" s="307"/>
      <c r="DB2" s="307"/>
      <c r="DC2" s="308"/>
      <c r="DF2" s="424" t="s">
        <v>180</v>
      </c>
      <c r="DG2" s="424"/>
      <c r="DH2" s="424"/>
      <c r="DI2" s="424"/>
      <c r="DJ2" s="424"/>
      <c r="DK2" s="424"/>
    </row>
    <row r="3" spans="2:115" s="5" customFormat="1" ht="25.5" customHeight="1" x14ac:dyDescent="0.35">
      <c r="B3" s="425" t="s">
        <v>181</v>
      </c>
      <c r="C3" s="426"/>
      <c r="D3" s="427"/>
      <c r="E3" s="427"/>
      <c r="F3" s="427"/>
      <c r="G3" s="427"/>
      <c r="H3" s="428" t="s">
        <v>183</v>
      </c>
      <c r="I3" s="428"/>
      <c r="J3" s="428"/>
      <c r="K3" s="428"/>
      <c r="L3" s="428"/>
      <c r="M3" s="428"/>
      <c r="N3" s="428"/>
      <c r="O3" s="428"/>
      <c r="P3" s="428"/>
      <c r="Q3" s="428"/>
      <c r="R3" s="428"/>
      <c r="S3" s="428"/>
      <c r="T3" s="428"/>
      <c r="U3" s="428"/>
      <c r="V3" s="428"/>
      <c r="W3" s="428"/>
      <c r="X3" s="428"/>
      <c r="Y3" s="428"/>
      <c r="Z3" s="429" t="s">
        <v>175</v>
      </c>
      <c r="AA3" s="430"/>
      <c r="AB3" s="430"/>
      <c r="AC3" s="430"/>
      <c r="AD3" s="430"/>
      <c r="AE3" s="430"/>
      <c r="AF3" s="430"/>
      <c r="AG3" s="430"/>
      <c r="AH3" s="430"/>
      <c r="AI3" s="430"/>
      <c r="AJ3" s="431"/>
      <c r="AK3" s="432" t="s">
        <v>184</v>
      </c>
      <c r="AL3" s="432"/>
      <c r="AM3" s="432"/>
      <c r="AN3" s="432"/>
      <c r="AO3" s="432"/>
      <c r="AP3" s="432"/>
      <c r="AQ3" s="432"/>
      <c r="AR3" s="432"/>
      <c r="AS3" s="432"/>
      <c r="AT3" s="432"/>
      <c r="AU3" s="432"/>
      <c r="AV3" s="433" t="s">
        <v>185</v>
      </c>
      <c r="AW3" s="320"/>
      <c r="AX3" s="320"/>
      <c r="AY3" s="320"/>
      <c r="AZ3" s="320"/>
      <c r="BA3" s="320"/>
      <c r="BB3" s="320"/>
      <c r="BC3" s="320"/>
      <c r="BD3" s="320"/>
      <c r="BE3" s="320"/>
      <c r="BF3" s="320"/>
      <c r="BG3" s="320"/>
      <c r="BH3" s="320"/>
      <c r="BI3" s="320"/>
      <c r="BJ3" s="320"/>
      <c r="BK3" s="320"/>
      <c r="BL3" s="320"/>
      <c r="BM3" s="320"/>
      <c r="BN3" s="320"/>
      <c r="BO3" s="321"/>
      <c r="BP3" s="432" t="s">
        <v>186</v>
      </c>
      <c r="BQ3" s="434"/>
      <c r="BR3" s="434"/>
      <c r="BS3" s="434"/>
      <c r="BT3" s="434"/>
      <c r="BU3" s="434"/>
      <c r="BV3" s="434"/>
      <c r="BW3" s="434"/>
      <c r="BX3" s="434"/>
      <c r="BY3" s="434"/>
      <c r="BZ3" s="434" t="s">
        <v>177</v>
      </c>
      <c r="CA3" s="434"/>
      <c r="CB3" s="434"/>
      <c r="CC3" s="434"/>
      <c r="CD3" s="434"/>
      <c r="CE3" s="434"/>
      <c r="CF3" s="434"/>
      <c r="CG3" s="434"/>
      <c r="CH3" s="434"/>
      <c r="CI3" s="434"/>
      <c r="CJ3" s="435" t="s">
        <v>187</v>
      </c>
      <c r="CK3" s="436"/>
      <c r="CL3" s="436"/>
      <c r="CM3" s="436"/>
      <c r="CN3" s="436"/>
      <c r="CO3" s="436"/>
      <c r="CP3" s="436"/>
      <c r="CQ3" s="436"/>
      <c r="CR3" s="436"/>
      <c r="CS3" s="436"/>
      <c r="CT3" s="436"/>
      <c r="CU3" s="436"/>
      <c r="CV3" s="436"/>
      <c r="CW3" s="436"/>
      <c r="CX3" s="436"/>
      <c r="CY3" s="436"/>
      <c r="CZ3" s="436"/>
      <c r="DA3" s="436"/>
      <c r="DB3" s="436"/>
      <c r="DC3" s="437"/>
      <c r="DF3" s="424"/>
      <c r="DG3" s="424"/>
      <c r="DH3" s="424"/>
      <c r="DI3" s="424"/>
      <c r="DJ3" s="424"/>
      <c r="DK3" s="424"/>
    </row>
    <row r="4" spans="2:115" s="5" customFormat="1" ht="25.5" customHeight="1" x14ac:dyDescent="0.35">
      <c r="B4" s="441" t="s">
        <v>188</v>
      </c>
      <c r="C4" s="426"/>
      <c r="D4" s="442"/>
      <c r="E4" s="443"/>
      <c r="F4" s="443"/>
      <c r="G4" s="444"/>
      <c r="H4" s="445"/>
      <c r="I4" s="446"/>
      <c r="J4" s="446"/>
      <c r="K4" s="446"/>
      <c r="L4" s="446"/>
      <c r="M4" s="446"/>
      <c r="N4" s="446"/>
      <c r="O4" s="446"/>
      <c r="P4" s="446"/>
      <c r="Q4" s="446"/>
      <c r="R4" s="446"/>
      <c r="S4" s="446"/>
      <c r="T4" s="446"/>
      <c r="U4" s="446"/>
      <c r="V4" s="446"/>
      <c r="W4" s="446"/>
      <c r="X4" s="446"/>
      <c r="Y4" s="447"/>
      <c r="Z4" s="448">
        <v>1</v>
      </c>
      <c r="AA4" s="449"/>
      <c r="AB4" s="449"/>
      <c r="AC4" s="449"/>
      <c r="AD4" s="449"/>
      <c r="AE4" s="449"/>
      <c r="AF4" s="449"/>
      <c r="AG4" s="449"/>
      <c r="AH4" s="449"/>
      <c r="AI4" s="449"/>
      <c r="AJ4" s="450"/>
      <c r="AK4" s="448">
        <v>1</v>
      </c>
      <c r="AL4" s="449"/>
      <c r="AM4" s="449"/>
      <c r="AN4" s="449"/>
      <c r="AO4" s="449"/>
      <c r="AP4" s="449"/>
      <c r="AQ4" s="449"/>
      <c r="AR4" s="449"/>
      <c r="AS4" s="449"/>
      <c r="AT4" s="449"/>
      <c r="AU4" s="450"/>
      <c r="AV4" s="493">
        <f>'Takt Time &amp; Playbooks'!C15</f>
        <v>25200</v>
      </c>
      <c r="AW4" s="494"/>
      <c r="AX4" s="494"/>
      <c r="AY4" s="494"/>
      <c r="AZ4" s="494"/>
      <c r="BA4" s="494"/>
      <c r="BB4" s="494"/>
      <c r="BC4" s="494"/>
      <c r="BD4" s="494"/>
      <c r="BE4" s="494"/>
      <c r="BF4" s="494"/>
      <c r="BG4" s="494"/>
      <c r="BH4" s="494"/>
      <c r="BI4" s="494"/>
      <c r="BJ4" s="494"/>
      <c r="BK4" s="494"/>
      <c r="BL4" s="494"/>
      <c r="BM4" s="494"/>
      <c r="BN4" s="494"/>
      <c r="BO4" s="495"/>
      <c r="BP4" s="496">
        <f>VLOOKUP(Z4,'Takt Time &amp; Playbooks'!C25:G33,2,FALSE)</f>
        <v>330</v>
      </c>
      <c r="BQ4" s="496"/>
      <c r="BR4" s="496"/>
      <c r="BS4" s="496"/>
      <c r="BT4" s="496"/>
      <c r="BU4" s="496"/>
      <c r="BV4" s="496"/>
      <c r="BW4" s="496"/>
      <c r="BX4" s="496"/>
      <c r="BY4" s="496"/>
      <c r="BZ4" s="448">
        <v>150</v>
      </c>
      <c r="CA4" s="449"/>
      <c r="CB4" s="449"/>
      <c r="CC4" s="449"/>
      <c r="CD4" s="449"/>
      <c r="CE4" s="449"/>
      <c r="CF4" s="449"/>
      <c r="CG4" s="449"/>
      <c r="CH4" s="449"/>
      <c r="CI4" s="449"/>
      <c r="CJ4" s="438"/>
      <c r="CK4" s="439"/>
      <c r="CL4" s="439"/>
      <c r="CM4" s="439"/>
      <c r="CN4" s="439"/>
      <c r="CO4" s="439"/>
      <c r="CP4" s="439"/>
      <c r="CQ4" s="439"/>
      <c r="CR4" s="439"/>
      <c r="CS4" s="439"/>
      <c r="CT4" s="439"/>
      <c r="CU4" s="439"/>
      <c r="CV4" s="439"/>
      <c r="CW4" s="439"/>
      <c r="CX4" s="439"/>
      <c r="CY4" s="439"/>
      <c r="CZ4" s="439"/>
      <c r="DA4" s="439"/>
      <c r="DB4" s="439"/>
      <c r="DC4" s="440"/>
      <c r="DF4" s="424"/>
      <c r="DG4" s="424"/>
      <c r="DH4" s="424"/>
      <c r="DI4" s="424"/>
      <c r="DJ4" s="424"/>
      <c r="DK4" s="424"/>
    </row>
    <row r="5" spans="2:115" s="5" customFormat="1" ht="6" customHeight="1" x14ac:dyDescent="0.7">
      <c r="B5" s="163"/>
      <c r="C5" s="164"/>
      <c r="D5" s="164"/>
      <c r="E5" s="164"/>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c r="AT5" s="165"/>
      <c r="AU5" s="165"/>
      <c r="AV5" s="164"/>
      <c r="AW5" s="164"/>
      <c r="AX5" s="164"/>
      <c r="AY5" s="164"/>
      <c r="AZ5" s="164"/>
      <c r="BA5" s="164"/>
      <c r="BB5" s="164"/>
      <c r="BC5" s="164"/>
      <c r="BD5" s="164"/>
      <c r="BE5" s="164"/>
      <c r="BF5" s="164"/>
      <c r="BG5" s="164"/>
      <c r="BH5" s="164"/>
      <c r="BI5" s="164"/>
      <c r="BJ5" s="164"/>
      <c r="BK5" s="164"/>
      <c r="BL5" s="164"/>
      <c r="BM5" s="164"/>
      <c r="BN5" s="164"/>
      <c r="BO5" s="164"/>
      <c r="BP5" s="164"/>
      <c r="BQ5" s="164"/>
      <c r="BR5" s="164"/>
      <c r="BS5" s="164"/>
      <c r="BT5" s="164"/>
      <c r="BU5" s="164"/>
      <c r="BV5" s="164"/>
      <c r="BW5" s="164"/>
      <c r="BX5" s="164"/>
      <c r="BY5" s="164"/>
      <c r="BZ5" s="164"/>
      <c r="CA5" s="164"/>
      <c r="CB5" s="164"/>
      <c r="CC5" s="164"/>
      <c r="CD5" s="164"/>
      <c r="CE5" s="164"/>
      <c r="CF5" s="164"/>
      <c r="CG5" s="164"/>
      <c r="CH5" s="164"/>
      <c r="CI5" s="164"/>
      <c r="CJ5" s="166"/>
      <c r="CK5" s="166"/>
      <c r="CL5" s="166"/>
      <c r="CM5" s="166"/>
      <c r="CN5" s="166"/>
      <c r="CO5" s="166"/>
      <c r="CP5" s="166"/>
      <c r="CQ5" s="166"/>
      <c r="CR5" s="166"/>
      <c r="CS5" s="166"/>
      <c r="CT5" s="166"/>
      <c r="CU5" s="166"/>
      <c r="CV5" s="166"/>
      <c r="CW5" s="166"/>
      <c r="CX5" s="166"/>
      <c r="CY5" s="166"/>
      <c r="CZ5" s="166"/>
      <c r="DA5" s="166"/>
      <c r="DB5" s="166"/>
      <c r="DC5" s="167"/>
      <c r="DF5" s="457"/>
      <c r="DG5" s="458"/>
      <c r="DH5" s="458"/>
      <c r="DI5" s="458"/>
      <c r="DJ5" s="458"/>
      <c r="DK5" s="459"/>
    </row>
    <row r="6" spans="2:115" x14ac:dyDescent="0.35">
      <c r="B6" s="460" t="s">
        <v>190</v>
      </c>
      <c r="C6" s="462" t="s">
        <v>191</v>
      </c>
      <c r="D6" s="463"/>
      <c r="E6" s="466" t="s">
        <v>192</v>
      </c>
      <c r="F6" s="466"/>
      <c r="G6" s="466"/>
      <c r="H6" s="468" t="s">
        <v>193</v>
      </c>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8"/>
      <c r="AN6" s="468"/>
      <c r="AO6" s="468"/>
      <c r="AP6" s="468"/>
      <c r="AQ6" s="468"/>
      <c r="AR6" s="468"/>
      <c r="AS6" s="468"/>
      <c r="AT6" s="468"/>
      <c r="AU6" s="468"/>
      <c r="AV6" s="468"/>
      <c r="AW6" s="468"/>
      <c r="AX6" s="468"/>
      <c r="AY6" s="468"/>
      <c r="AZ6" s="468"/>
      <c r="BA6" s="468"/>
      <c r="BB6" s="468"/>
      <c r="BC6" s="468"/>
      <c r="BD6" s="468"/>
      <c r="BE6" s="468"/>
      <c r="BF6" s="468"/>
      <c r="BG6" s="468"/>
      <c r="BH6" s="468"/>
      <c r="BI6" s="468"/>
      <c r="BJ6" s="468"/>
      <c r="BK6" s="468"/>
      <c r="BL6" s="468"/>
      <c r="BM6" s="468"/>
      <c r="BN6" s="468"/>
      <c r="BO6" s="468"/>
      <c r="BP6" s="468"/>
      <c r="BQ6" s="468"/>
      <c r="BR6" s="468"/>
      <c r="BS6" s="468"/>
      <c r="BT6" s="468"/>
      <c r="BU6" s="468"/>
      <c r="BV6" s="468"/>
      <c r="BW6" s="468"/>
      <c r="BX6" s="468"/>
      <c r="BY6" s="468"/>
      <c r="BZ6" s="468"/>
      <c r="CA6" s="468"/>
      <c r="CB6" s="468"/>
      <c r="CC6" s="468"/>
      <c r="CD6" s="468"/>
      <c r="CE6" s="468"/>
      <c r="CF6" s="468"/>
      <c r="CG6" s="468"/>
      <c r="CH6" s="468"/>
      <c r="CI6" s="468"/>
      <c r="CJ6" s="468"/>
      <c r="CK6" s="468"/>
      <c r="CL6" s="468"/>
      <c r="CM6" s="468"/>
      <c r="CN6" s="468"/>
      <c r="CO6" s="468"/>
      <c r="CP6" s="468"/>
      <c r="CQ6" s="468"/>
      <c r="CR6" s="468"/>
      <c r="CS6" s="468"/>
      <c r="CT6" s="468"/>
      <c r="CU6" s="468"/>
      <c r="CV6" s="468"/>
      <c r="CW6" s="468"/>
      <c r="CX6" s="468"/>
      <c r="CY6" s="468"/>
      <c r="CZ6" s="468"/>
      <c r="DA6" s="468"/>
      <c r="DB6" s="468"/>
      <c r="DC6" s="469"/>
      <c r="DF6" s="470" t="s">
        <v>194</v>
      </c>
      <c r="DG6" s="470"/>
      <c r="DH6" s="470"/>
      <c r="DI6" s="470"/>
      <c r="DJ6" s="470"/>
      <c r="DK6" s="470"/>
    </row>
    <row r="7" spans="2:115" x14ac:dyDescent="0.35">
      <c r="B7" s="461"/>
      <c r="C7" s="462"/>
      <c r="D7" s="463"/>
      <c r="E7" s="467"/>
      <c r="F7" s="467"/>
      <c r="G7" s="467"/>
      <c r="H7" s="456">
        <f>ROUNDUP($BZ$4/100,0)*5</f>
        <v>10</v>
      </c>
      <c r="I7" s="456"/>
      <c r="J7" s="456"/>
      <c r="K7" s="456"/>
      <c r="L7" s="456"/>
      <c r="M7" s="456"/>
      <c r="N7" s="456">
        <f>ROUNDUP($BZ$4/100,0)*5+H7</f>
        <v>20</v>
      </c>
      <c r="O7" s="456"/>
      <c r="P7" s="456"/>
      <c r="Q7" s="456"/>
      <c r="R7" s="456"/>
      <c r="S7" s="456">
        <f>ROUNDUP($BZ$4/100,0)*5+N7</f>
        <v>30</v>
      </c>
      <c r="T7" s="456"/>
      <c r="U7" s="456"/>
      <c r="V7" s="456"/>
      <c r="W7" s="456"/>
      <c r="X7" s="456">
        <f>ROUNDUP($BZ$4/100,0)*5+S7</f>
        <v>40</v>
      </c>
      <c r="Y7" s="456"/>
      <c r="Z7" s="456"/>
      <c r="AA7" s="456"/>
      <c r="AB7" s="456"/>
      <c r="AC7" s="456">
        <f>ROUNDUP($BZ$4/100,0)*5+X7</f>
        <v>50</v>
      </c>
      <c r="AD7" s="456"/>
      <c r="AE7" s="456"/>
      <c r="AF7" s="456"/>
      <c r="AG7" s="456"/>
      <c r="AH7" s="456">
        <f>ROUNDUP($BZ$4/100,0)*5+AC7</f>
        <v>60</v>
      </c>
      <c r="AI7" s="456"/>
      <c r="AJ7" s="456"/>
      <c r="AK7" s="456"/>
      <c r="AL7" s="456"/>
      <c r="AM7" s="456">
        <f>ROUNDUP($BZ$4/100,0)*5+AH7</f>
        <v>70</v>
      </c>
      <c r="AN7" s="456"/>
      <c r="AO7" s="456"/>
      <c r="AP7" s="456"/>
      <c r="AQ7" s="456"/>
      <c r="AR7" s="456">
        <f>ROUNDUP($BZ$4/100,0)*5+AM7</f>
        <v>80</v>
      </c>
      <c r="AS7" s="456"/>
      <c r="AT7" s="456"/>
      <c r="AU7" s="456"/>
      <c r="AV7" s="456"/>
      <c r="AW7" s="456">
        <f>ROUNDUP($BZ$4/100,0)*5+AR7</f>
        <v>90</v>
      </c>
      <c r="AX7" s="456"/>
      <c r="AY7" s="456"/>
      <c r="AZ7" s="456"/>
      <c r="BA7" s="456"/>
      <c r="BB7" s="456">
        <f>ROUNDUP($BZ$4/100,0)*5+AW7</f>
        <v>100</v>
      </c>
      <c r="BC7" s="456"/>
      <c r="BD7" s="456"/>
      <c r="BE7" s="456"/>
      <c r="BF7" s="456"/>
      <c r="BG7" s="456">
        <f>ROUNDUP($BZ$4/100,0)*5+BB7</f>
        <v>110</v>
      </c>
      <c r="BH7" s="456"/>
      <c r="BI7" s="456"/>
      <c r="BJ7" s="456"/>
      <c r="BK7" s="456"/>
      <c r="BL7" s="456">
        <f>ROUNDUP($BZ$4/100,0)*5+BG7</f>
        <v>120</v>
      </c>
      <c r="BM7" s="456"/>
      <c r="BN7" s="456"/>
      <c r="BO7" s="456"/>
      <c r="BP7" s="456"/>
      <c r="BQ7" s="456">
        <f>ROUNDUP($BZ$4/100,0)*5+BL7</f>
        <v>130</v>
      </c>
      <c r="BR7" s="456"/>
      <c r="BS7" s="456"/>
      <c r="BT7" s="456"/>
      <c r="BU7" s="456"/>
      <c r="BV7" s="456">
        <f>ROUNDUP($BZ$4/100,0)*5+BQ7</f>
        <v>140</v>
      </c>
      <c r="BW7" s="456"/>
      <c r="BX7" s="456"/>
      <c r="BY7" s="456"/>
      <c r="BZ7" s="456"/>
      <c r="CA7" s="456">
        <f>ROUNDUP($BZ$4/100,0)*5+BV7</f>
        <v>150</v>
      </c>
      <c r="CB7" s="456"/>
      <c r="CC7" s="456"/>
      <c r="CD7" s="456"/>
      <c r="CE7" s="456"/>
      <c r="CF7" s="456">
        <f>ROUNDUP($BZ$4/100,0)*5+CA7</f>
        <v>160</v>
      </c>
      <c r="CG7" s="456"/>
      <c r="CH7" s="456"/>
      <c r="CI7" s="456"/>
      <c r="CJ7" s="456"/>
      <c r="CK7" s="456">
        <f>ROUNDUP($BZ$4/100,0)*5+CF7</f>
        <v>170</v>
      </c>
      <c r="CL7" s="456"/>
      <c r="CM7" s="456"/>
      <c r="CN7" s="456"/>
      <c r="CO7" s="456"/>
      <c r="CP7" s="456">
        <f>ROUNDUP($BZ$4/100,0)*5+CK7</f>
        <v>180</v>
      </c>
      <c r="CQ7" s="456"/>
      <c r="CR7" s="456"/>
      <c r="CS7" s="456"/>
      <c r="CT7" s="456"/>
      <c r="CU7" s="456">
        <f>ROUNDUP($BZ$4/100,0)*5+CP7</f>
        <v>190</v>
      </c>
      <c r="CV7" s="456"/>
      <c r="CW7" s="456"/>
      <c r="CX7" s="456"/>
      <c r="CY7" s="456"/>
      <c r="CZ7" s="456">
        <f>ROUNDUP($BZ$4/100,0)*5+CU7</f>
        <v>200</v>
      </c>
      <c r="DA7" s="456"/>
      <c r="DB7" s="456"/>
      <c r="DC7" s="473"/>
      <c r="DF7" s="470"/>
      <c r="DG7" s="470"/>
      <c r="DH7" s="470"/>
      <c r="DI7" s="470"/>
      <c r="DJ7" s="470"/>
      <c r="DK7" s="470"/>
    </row>
    <row r="8" spans="2:115" x14ac:dyDescent="0.35">
      <c r="B8" s="461"/>
      <c r="C8" s="464"/>
      <c r="D8" s="465"/>
      <c r="E8" s="169" t="s">
        <v>195</v>
      </c>
      <c r="F8" s="169" t="s">
        <v>196</v>
      </c>
      <c r="G8" s="169" t="s">
        <v>197</v>
      </c>
      <c r="H8" s="170">
        <f>ROUNDUP(BZ4/100,0)*5</f>
        <v>10</v>
      </c>
      <c r="I8" s="171"/>
      <c r="J8" s="171"/>
      <c r="K8" s="171"/>
      <c r="L8" s="172"/>
      <c r="M8" s="171"/>
      <c r="N8" s="171"/>
      <c r="O8" s="171"/>
      <c r="P8" s="171"/>
      <c r="Q8" s="172"/>
      <c r="R8" s="171"/>
      <c r="S8" s="171"/>
      <c r="T8" s="171"/>
      <c r="U8" s="171"/>
      <c r="V8" s="172"/>
      <c r="W8" s="171"/>
      <c r="X8" s="171"/>
      <c r="Y8" s="171"/>
      <c r="Z8" s="171"/>
      <c r="AA8" s="172"/>
      <c r="AB8" s="171"/>
      <c r="AC8" s="171"/>
      <c r="AD8" s="171"/>
      <c r="AE8" s="171"/>
      <c r="AF8" s="172"/>
      <c r="AG8" s="171"/>
      <c r="AH8" s="171"/>
      <c r="AI8" s="171"/>
      <c r="AJ8" s="171"/>
      <c r="AK8" s="172"/>
      <c r="AL8" s="171"/>
      <c r="AM8" s="171"/>
      <c r="AN8" s="171"/>
      <c r="AO8" s="171"/>
      <c r="AP8" s="172"/>
      <c r="AQ8" s="171"/>
      <c r="AR8" s="171"/>
      <c r="AS8" s="171"/>
      <c r="AT8" s="171"/>
      <c r="AU8" s="172"/>
      <c r="AV8" s="171"/>
      <c r="AW8" s="171"/>
      <c r="AX8" s="171"/>
      <c r="AY8" s="171"/>
      <c r="AZ8" s="172"/>
      <c r="BA8" s="171"/>
      <c r="BB8" s="171"/>
      <c r="BC8" s="171"/>
      <c r="BD8" s="171"/>
      <c r="BE8" s="172"/>
      <c r="BF8" s="171"/>
      <c r="BG8" s="171"/>
      <c r="BH8" s="171"/>
      <c r="BI8" s="171"/>
      <c r="BJ8" s="172"/>
      <c r="BK8" s="171"/>
      <c r="BL8" s="171"/>
      <c r="BM8" s="171"/>
      <c r="BN8" s="171"/>
      <c r="BO8" s="172"/>
      <c r="BP8" s="171"/>
      <c r="BQ8" s="171"/>
      <c r="BR8" s="171"/>
      <c r="BS8" s="171"/>
      <c r="BT8" s="172"/>
      <c r="BU8" s="171"/>
      <c r="BV8" s="171"/>
      <c r="BW8" s="171"/>
      <c r="BX8" s="171"/>
      <c r="BY8" s="172"/>
      <c r="BZ8" s="171"/>
      <c r="CA8" s="171"/>
      <c r="CB8" s="171"/>
      <c r="CC8" s="171"/>
      <c r="CD8" s="172"/>
      <c r="CE8" s="171"/>
      <c r="CF8" s="171"/>
      <c r="CG8" s="171"/>
      <c r="CH8" s="171"/>
      <c r="CI8" s="172"/>
      <c r="CJ8" s="171"/>
      <c r="CK8" s="171"/>
      <c r="CL8" s="171"/>
      <c r="CM8" s="171"/>
      <c r="CN8" s="172"/>
      <c r="CO8" s="171"/>
      <c r="CP8" s="171"/>
      <c r="CQ8" s="171"/>
      <c r="CR8" s="171"/>
      <c r="CS8" s="172"/>
      <c r="CT8" s="171"/>
      <c r="CU8" s="171"/>
      <c r="CV8" s="171"/>
      <c r="CW8" s="171"/>
      <c r="CX8" s="172"/>
      <c r="CY8" s="171"/>
      <c r="CZ8" s="171"/>
      <c r="DA8" s="171"/>
      <c r="DB8" s="171"/>
      <c r="DC8" s="173"/>
      <c r="DF8" s="174" t="s">
        <v>198</v>
      </c>
      <c r="DG8" s="174" t="s">
        <v>195</v>
      </c>
      <c r="DH8" s="174" t="s">
        <v>196</v>
      </c>
      <c r="DI8" s="174" t="s">
        <v>197</v>
      </c>
      <c r="DJ8" s="168" t="s">
        <v>199</v>
      </c>
      <c r="DK8" s="168" t="s">
        <v>200</v>
      </c>
    </row>
    <row r="9" spans="2:115" ht="28.05" customHeight="1" x14ac:dyDescent="0.35">
      <c r="B9" s="175">
        <v>1</v>
      </c>
      <c r="C9" s="497"/>
      <c r="D9" s="498"/>
      <c r="E9" s="193"/>
      <c r="F9" s="193"/>
      <c r="G9" s="193"/>
      <c r="H9" s="177"/>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c r="BQ9" s="178"/>
      <c r="BR9" s="178"/>
      <c r="BS9" s="178"/>
      <c r="BT9" s="178"/>
      <c r="BU9" s="178"/>
      <c r="BV9" s="178"/>
      <c r="BW9" s="178"/>
      <c r="BX9" s="178"/>
      <c r="BY9" s="178"/>
      <c r="BZ9" s="178"/>
      <c r="CA9" s="178"/>
      <c r="CB9" s="178"/>
      <c r="CC9" s="178"/>
      <c r="CD9" s="178"/>
      <c r="CE9" s="178"/>
      <c r="CF9" s="178"/>
      <c r="CG9" s="178"/>
      <c r="CH9" s="178"/>
      <c r="CI9" s="178"/>
      <c r="CJ9" s="178"/>
      <c r="CK9" s="178"/>
      <c r="CL9" s="178"/>
      <c r="CM9" s="178"/>
      <c r="CN9" s="178"/>
      <c r="CO9" s="178"/>
      <c r="CP9" s="178"/>
      <c r="CQ9" s="178"/>
      <c r="CR9" s="178"/>
      <c r="CS9" s="178"/>
      <c r="CT9" s="178"/>
      <c r="CU9" s="178"/>
      <c r="CV9" s="178"/>
      <c r="CW9" s="178"/>
      <c r="CX9" s="178"/>
      <c r="CY9" s="178"/>
      <c r="CZ9" s="178"/>
      <c r="DA9" s="178"/>
      <c r="DB9" s="178"/>
      <c r="DC9" s="179"/>
      <c r="DF9" s="8">
        <v>0</v>
      </c>
      <c r="DG9" s="8">
        <f t="shared" ref="DG9:DI25" si="0">IF($BZ$4&lt;=100,(E9/$BZ$4)*$BZ$4,(E9/$BZ$4)*$BZ$4/($CZ$7/100))</f>
        <v>0</v>
      </c>
      <c r="DH9" s="8">
        <f t="shared" si="0"/>
        <v>0</v>
      </c>
      <c r="DI9" s="8">
        <f t="shared" si="0"/>
        <v>0</v>
      </c>
      <c r="DJ9" s="180">
        <f>IF(BZ4&lt;=100,BZ4,BZ4/($CZ$7/100))</f>
        <v>75</v>
      </c>
      <c r="DK9" s="180">
        <v>0</v>
      </c>
    </row>
    <row r="10" spans="2:115" ht="28.05" customHeight="1" x14ac:dyDescent="0.35">
      <c r="B10" s="175" t="str">
        <f>IF(ISBLANK(C10),"",B9+1)</f>
        <v/>
      </c>
      <c r="C10" s="497"/>
      <c r="D10" s="498"/>
      <c r="E10" s="193"/>
      <c r="F10" s="193"/>
      <c r="G10" s="193"/>
      <c r="H10" s="181"/>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3"/>
      <c r="DF10" s="8">
        <f>IF(DF9+DG9+DI9+DG10+DI10&gt;IF($BZ$4&lt;=100,$BZ$4,$BZ$4/2),0,DF9+DG9+DI9)</f>
        <v>0</v>
      </c>
      <c r="DG10" s="8">
        <f t="shared" si="0"/>
        <v>0</v>
      </c>
      <c r="DH10" s="8">
        <f t="shared" si="0"/>
        <v>0</v>
      </c>
      <c r="DI10" s="8">
        <f t="shared" si="0"/>
        <v>0</v>
      </c>
      <c r="DJ10" s="180">
        <f>DJ9</f>
        <v>75</v>
      </c>
      <c r="DK10" s="180">
        <v>1</v>
      </c>
    </row>
    <row r="11" spans="2:115" ht="28.05" customHeight="1" x14ac:dyDescent="0.35">
      <c r="B11" s="175" t="str">
        <f t="shared" ref="B11:B22" si="1">IF(ISBLANK(C11),"",B10+1)</f>
        <v/>
      </c>
      <c r="C11" s="497"/>
      <c r="D11" s="498"/>
      <c r="E11" s="193"/>
      <c r="F11" s="193"/>
      <c r="G11" s="193"/>
      <c r="H11" s="181"/>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3"/>
      <c r="DF11" s="8">
        <f t="shared" ref="DF11:DF25" si="2">IF(DF10+DG10+DI10+DG11+DI11&gt;IF($BZ$4&lt;=100,$BZ$4,$BZ$4/2),0,DF10+DG10+DI10)</f>
        <v>0</v>
      </c>
      <c r="DG11" s="8">
        <f t="shared" si="0"/>
        <v>0</v>
      </c>
      <c r="DH11" s="8">
        <f t="shared" si="0"/>
        <v>0</v>
      </c>
      <c r="DI11" s="8">
        <f t="shared" si="0"/>
        <v>0</v>
      </c>
    </row>
    <row r="12" spans="2:115" ht="28.05" customHeight="1" x14ac:dyDescent="0.35">
      <c r="B12" s="175" t="str">
        <f t="shared" si="1"/>
        <v/>
      </c>
      <c r="C12" s="497"/>
      <c r="D12" s="498"/>
      <c r="E12" s="193"/>
      <c r="F12" s="193"/>
      <c r="G12" s="193"/>
      <c r="H12" s="181"/>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3"/>
      <c r="DF12" s="8">
        <f t="shared" si="2"/>
        <v>0</v>
      </c>
      <c r="DG12" s="8">
        <f t="shared" si="0"/>
        <v>0</v>
      </c>
      <c r="DH12" s="8">
        <f t="shared" si="0"/>
        <v>0</v>
      </c>
      <c r="DI12" s="8">
        <f t="shared" si="0"/>
        <v>0</v>
      </c>
    </row>
    <row r="13" spans="2:115" ht="28.05" customHeight="1" x14ac:dyDescent="0.35">
      <c r="B13" s="175" t="str">
        <f t="shared" si="1"/>
        <v/>
      </c>
      <c r="C13" s="497"/>
      <c r="D13" s="498"/>
      <c r="E13" s="193"/>
      <c r="F13" s="193"/>
      <c r="G13" s="193"/>
      <c r="H13" s="181"/>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3"/>
      <c r="DF13" s="8">
        <f t="shared" si="2"/>
        <v>0</v>
      </c>
      <c r="DG13" s="8">
        <f t="shared" si="0"/>
        <v>0</v>
      </c>
      <c r="DH13" s="8">
        <f t="shared" si="0"/>
        <v>0</v>
      </c>
      <c r="DI13" s="8">
        <f t="shared" si="0"/>
        <v>0</v>
      </c>
    </row>
    <row r="14" spans="2:115" ht="28.05" customHeight="1" x14ac:dyDescent="0.35">
      <c r="B14" s="175" t="str">
        <f t="shared" si="1"/>
        <v/>
      </c>
      <c r="C14" s="497"/>
      <c r="D14" s="498"/>
      <c r="E14" s="193"/>
      <c r="F14" s="193"/>
      <c r="G14" s="193"/>
      <c r="H14" s="181"/>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3"/>
      <c r="DF14" s="8">
        <f t="shared" si="2"/>
        <v>0</v>
      </c>
      <c r="DG14" s="8">
        <f t="shared" si="0"/>
        <v>0</v>
      </c>
      <c r="DH14" s="8">
        <f t="shared" si="0"/>
        <v>0</v>
      </c>
      <c r="DI14" s="8">
        <f t="shared" si="0"/>
        <v>0</v>
      </c>
    </row>
    <row r="15" spans="2:115" ht="28.05" customHeight="1" x14ac:dyDescent="0.35">
      <c r="B15" s="175" t="str">
        <f t="shared" si="1"/>
        <v/>
      </c>
      <c r="C15" s="497"/>
      <c r="D15" s="498"/>
      <c r="E15" s="193"/>
      <c r="F15" s="193"/>
      <c r="G15" s="193"/>
      <c r="H15" s="181"/>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3"/>
      <c r="DF15" s="8">
        <f t="shared" si="2"/>
        <v>0</v>
      </c>
      <c r="DG15" s="8">
        <f t="shared" si="0"/>
        <v>0</v>
      </c>
      <c r="DH15" s="8">
        <f t="shared" si="0"/>
        <v>0</v>
      </c>
      <c r="DI15" s="8">
        <f t="shared" si="0"/>
        <v>0</v>
      </c>
    </row>
    <row r="16" spans="2:115" ht="28.05" customHeight="1" x14ac:dyDescent="0.35">
      <c r="B16" s="175" t="str">
        <f t="shared" si="1"/>
        <v/>
      </c>
      <c r="C16" s="497"/>
      <c r="D16" s="498"/>
      <c r="E16" s="193"/>
      <c r="F16" s="193"/>
      <c r="G16" s="193"/>
      <c r="H16" s="181"/>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3"/>
      <c r="DF16" s="8">
        <f t="shared" si="2"/>
        <v>0</v>
      </c>
      <c r="DG16" s="8">
        <f t="shared" si="0"/>
        <v>0</v>
      </c>
      <c r="DH16" s="8">
        <f t="shared" si="0"/>
        <v>0</v>
      </c>
      <c r="DI16" s="8">
        <f t="shared" si="0"/>
        <v>0</v>
      </c>
    </row>
    <row r="17" spans="2:113" ht="28.05" customHeight="1" x14ac:dyDescent="0.35">
      <c r="B17" s="175" t="str">
        <f t="shared" si="1"/>
        <v/>
      </c>
      <c r="C17" s="497"/>
      <c r="D17" s="498"/>
      <c r="E17" s="193"/>
      <c r="F17" s="193"/>
      <c r="G17" s="193"/>
      <c r="H17" s="181"/>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3"/>
      <c r="DF17" s="8">
        <f t="shared" si="2"/>
        <v>0</v>
      </c>
      <c r="DG17" s="8">
        <f t="shared" si="0"/>
        <v>0</v>
      </c>
      <c r="DH17" s="8">
        <f t="shared" si="0"/>
        <v>0</v>
      </c>
      <c r="DI17" s="8">
        <f t="shared" si="0"/>
        <v>0</v>
      </c>
    </row>
    <row r="18" spans="2:113" ht="28.05" customHeight="1" x14ac:dyDescent="0.35">
      <c r="B18" s="175" t="str">
        <f t="shared" si="1"/>
        <v/>
      </c>
      <c r="C18" s="497"/>
      <c r="D18" s="498"/>
      <c r="E18" s="193"/>
      <c r="F18" s="193"/>
      <c r="G18" s="193"/>
      <c r="H18" s="181"/>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3"/>
      <c r="DF18" s="8">
        <f t="shared" si="2"/>
        <v>0</v>
      </c>
      <c r="DG18" s="8">
        <f t="shared" si="0"/>
        <v>0</v>
      </c>
      <c r="DH18" s="8">
        <f t="shared" si="0"/>
        <v>0</v>
      </c>
      <c r="DI18" s="8">
        <f t="shared" si="0"/>
        <v>0</v>
      </c>
    </row>
    <row r="19" spans="2:113" ht="28.05" customHeight="1" x14ac:dyDescent="0.35">
      <c r="B19" s="175" t="str">
        <f t="shared" si="1"/>
        <v/>
      </c>
      <c r="C19" s="497"/>
      <c r="D19" s="498"/>
      <c r="E19" s="193"/>
      <c r="F19" s="193"/>
      <c r="G19" s="193"/>
      <c r="H19" s="181"/>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3"/>
      <c r="DF19" s="8">
        <f t="shared" si="2"/>
        <v>0</v>
      </c>
      <c r="DG19" s="8">
        <f t="shared" si="0"/>
        <v>0</v>
      </c>
      <c r="DH19" s="8">
        <f t="shared" si="0"/>
        <v>0</v>
      </c>
      <c r="DI19" s="8">
        <f t="shared" si="0"/>
        <v>0</v>
      </c>
    </row>
    <row r="20" spans="2:113" ht="28.05" customHeight="1" x14ac:dyDescent="0.35">
      <c r="B20" s="175" t="str">
        <f t="shared" si="1"/>
        <v/>
      </c>
      <c r="C20" s="497"/>
      <c r="D20" s="498"/>
      <c r="E20" s="193"/>
      <c r="F20" s="193"/>
      <c r="G20" s="193"/>
      <c r="H20" s="181"/>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3"/>
      <c r="DF20" s="8">
        <f t="shared" si="2"/>
        <v>0</v>
      </c>
      <c r="DG20" s="8">
        <f t="shared" si="0"/>
        <v>0</v>
      </c>
      <c r="DH20" s="8">
        <f t="shared" si="0"/>
        <v>0</v>
      </c>
      <c r="DI20" s="8">
        <f t="shared" si="0"/>
        <v>0</v>
      </c>
    </row>
    <row r="21" spans="2:113" ht="28.05" customHeight="1" x14ac:dyDescent="0.35">
      <c r="B21" s="175" t="str">
        <f t="shared" si="1"/>
        <v/>
      </c>
      <c r="C21" s="497"/>
      <c r="D21" s="498"/>
      <c r="E21" s="193"/>
      <c r="F21" s="193"/>
      <c r="G21" s="193"/>
      <c r="H21" s="181"/>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3"/>
      <c r="DF21" s="8">
        <f t="shared" si="2"/>
        <v>0</v>
      </c>
      <c r="DG21" s="8">
        <f t="shared" si="0"/>
        <v>0</v>
      </c>
      <c r="DH21" s="8">
        <f t="shared" si="0"/>
        <v>0</v>
      </c>
      <c r="DI21" s="8">
        <f t="shared" si="0"/>
        <v>0</v>
      </c>
    </row>
    <row r="22" spans="2:113" ht="28.05" customHeight="1" x14ac:dyDescent="0.35">
      <c r="B22" s="175" t="str">
        <f t="shared" si="1"/>
        <v/>
      </c>
      <c r="C22" s="497"/>
      <c r="D22" s="498"/>
      <c r="E22" s="193"/>
      <c r="F22" s="193"/>
      <c r="G22" s="193"/>
      <c r="H22" s="181"/>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c r="DA22" s="182"/>
      <c r="DB22" s="182"/>
      <c r="DC22" s="183"/>
      <c r="DF22" s="8">
        <f t="shared" si="2"/>
        <v>0</v>
      </c>
      <c r="DG22" s="8">
        <f t="shared" si="0"/>
        <v>0</v>
      </c>
      <c r="DH22" s="8">
        <f t="shared" si="0"/>
        <v>0</v>
      </c>
      <c r="DI22" s="8">
        <f t="shared" si="0"/>
        <v>0</v>
      </c>
    </row>
    <row r="23" spans="2:113" ht="28.05" customHeight="1" x14ac:dyDescent="0.35">
      <c r="B23" s="175" t="str">
        <f t="shared" ref="B23:B24" si="3">IF(ISBLANK(C23),"",B20+1)</f>
        <v/>
      </c>
      <c r="C23" s="497"/>
      <c r="D23" s="498"/>
      <c r="E23" s="193"/>
      <c r="F23" s="193"/>
      <c r="G23" s="193"/>
      <c r="H23" s="181"/>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c r="DA23" s="182"/>
      <c r="DB23" s="182"/>
      <c r="DC23" s="183"/>
      <c r="DF23" s="8">
        <f t="shared" si="2"/>
        <v>0</v>
      </c>
      <c r="DG23" s="8">
        <f t="shared" si="0"/>
        <v>0</v>
      </c>
      <c r="DH23" s="8">
        <f t="shared" si="0"/>
        <v>0</v>
      </c>
      <c r="DI23" s="8">
        <f t="shared" si="0"/>
        <v>0</v>
      </c>
    </row>
    <row r="24" spans="2:113" ht="28.05" customHeight="1" x14ac:dyDescent="0.35">
      <c r="B24" s="175" t="str">
        <f t="shared" si="3"/>
        <v/>
      </c>
      <c r="C24" s="497"/>
      <c r="D24" s="498"/>
      <c r="E24" s="193"/>
      <c r="F24" s="193"/>
      <c r="G24" s="193"/>
      <c r="H24" s="181"/>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3"/>
      <c r="DF24" s="8">
        <f t="shared" si="2"/>
        <v>0</v>
      </c>
      <c r="DG24" s="8">
        <f t="shared" si="0"/>
        <v>0</v>
      </c>
      <c r="DH24" s="8">
        <f t="shared" si="0"/>
        <v>0</v>
      </c>
      <c r="DI24" s="8">
        <f t="shared" si="0"/>
        <v>0</v>
      </c>
    </row>
    <row r="25" spans="2:113" ht="28.05" customHeight="1" x14ac:dyDescent="0.35">
      <c r="B25" s="175" t="str">
        <f>IF(ISBLANK(C25),"",B22+1)</f>
        <v/>
      </c>
      <c r="C25" s="497"/>
      <c r="D25" s="498"/>
      <c r="E25" s="193"/>
      <c r="F25" s="193"/>
      <c r="G25" s="193"/>
      <c r="H25" s="184"/>
      <c r="I25" s="185"/>
      <c r="J25" s="18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6"/>
      <c r="DF25" s="8">
        <f t="shared" si="2"/>
        <v>0</v>
      </c>
      <c r="DG25" s="8">
        <f t="shared" si="0"/>
        <v>0</v>
      </c>
      <c r="DH25" s="8">
        <f t="shared" si="0"/>
        <v>0</v>
      </c>
      <c r="DI25" s="8">
        <f t="shared" si="0"/>
        <v>0</v>
      </c>
    </row>
    <row r="26" spans="2:113" ht="25.5" thickBot="1" x14ac:dyDescent="0.4">
      <c r="B26" s="474" t="s">
        <v>214</v>
      </c>
      <c r="C26" s="475"/>
      <c r="D26" s="476"/>
      <c r="E26" s="187">
        <f>SUM(E9:E25)</f>
        <v>0</v>
      </c>
      <c r="F26" s="188" t="s">
        <v>215</v>
      </c>
      <c r="G26" s="187">
        <f>SUM(G9:G25)</f>
        <v>0</v>
      </c>
      <c r="H26" s="189"/>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1"/>
      <c r="DF26" s="192"/>
      <c r="DG26" s="192"/>
      <c r="DH26" s="192"/>
      <c r="DI26" s="192"/>
    </row>
  </sheetData>
  <mergeCells count="63">
    <mergeCell ref="C23:D23"/>
    <mergeCell ref="C24:D24"/>
    <mergeCell ref="C25:D25"/>
    <mergeCell ref="B26:D26"/>
    <mergeCell ref="C17:D17"/>
    <mergeCell ref="C18:D18"/>
    <mergeCell ref="C19:D19"/>
    <mergeCell ref="C20:D20"/>
    <mergeCell ref="C21:D21"/>
    <mergeCell ref="C22:D22"/>
    <mergeCell ref="C11:D11"/>
    <mergeCell ref="C12:D12"/>
    <mergeCell ref="C13:D13"/>
    <mergeCell ref="C14:D14"/>
    <mergeCell ref="C15:D15"/>
    <mergeCell ref="C16:D16"/>
    <mergeCell ref="CK7:CO7"/>
    <mergeCell ref="CP7:CT7"/>
    <mergeCell ref="CU7:CY7"/>
    <mergeCell ref="CZ7:DC7"/>
    <mergeCell ref="C9:D9"/>
    <mergeCell ref="C10:D10"/>
    <mergeCell ref="BG7:BK7"/>
    <mergeCell ref="BL7:BP7"/>
    <mergeCell ref="BQ7:BU7"/>
    <mergeCell ref="BV7:BZ7"/>
    <mergeCell ref="CA7:CE7"/>
    <mergeCell ref="CF7:CJ7"/>
    <mergeCell ref="AC7:AG7"/>
    <mergeCell ref="AH7:AL7"/>
    <mergeCell ref="AM7:AQ7"/>
    <mergeCell ref="DF5:DK5"/>
    <mergeCell ref="B6:B8"/>
    <mergeCell ref="C6:D8"/>
    <mergeCell ref="E6:G7"/>
    <mergeCell ref="H6:DC6"/>
    <mergeCell ref="DF6:DK7"/>
    <mergeCell ref="H7:M7"/>
    <mergeCell ref="N7:R7"/>
    <mergeCell ref="S7:W7"/>
    <mergeCell ref="X7:AB7"/>
    <mergeCell ref="AV4:BO4"/>
    <mergeCell ref="BP4:BY4"/>
    <mergeCell ref="BZ4:CI4"/>
    <mergeCell ref="AR7:AV7"/>
    <mergeCell ref="AW7:BA7"/>
    <mergeCell ref="BB7:BF7"/>
    <mergeCell ref="B2:DC2"/>
    <mergeCell ref="DF2:DK4"/>
    <mergeCell ref="B3:C3"/>
    <mergeCell ref="D3:G3"/>
    <mergeCell ref="H3:Y3"/>
    <mergeCell ref="Z3:AJ3"/>
    <mergeCell ref="AK3:AU3"/>
    <mergeCell ref="AV3:BO3"/>
    <mergeCell ref="BP3:BY3"/>
    <mergeCell ref="BZ3:CI3"/>
    <mergeCell ref="CJ3:DC4"/>
    <mergeCell ref="B4:C4"/>
    <mergeCell ref="D4:G4"/>
    <mergeCell ref="H4:Y4"/>
    <mergeCell ref="Z4:AJ4"/>
    <mergeCell ref="AK4:AU4"/>
  </mergeCells>
  <printOptions horizontalCentered="1" verticalCentered="1"/>
  <pageMargins left="0.25" right="0.25" top="0.25" bottom="0.25" header="0.25" footer="0.25"/>
  <pageSetup scale="72"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1FF6CF7-E751-44EA-8805-CF04E889F092}">
          <x14:formula1>
            <xm:f>'Takt Time &amp; Playbooks'!$C$25:$C$33</xm:f>
          </x14:formula1>
          <xm:sqref>Z4:AJ4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CD09-2733-40D0-91D5-0C1C4C05A462}">
  <sheetPr>
    <pageSetUpPr fitToPage="1"/>
  </sheetPr>
  <dimension ref="A1:DN811"/>
  <sheetViews>
    <sheetView showGridLines="0" topLeftCell="B1" zoomScaleNormal="100" workbookViewId="0"/>
  </sheetViews>
  <sheetFormatPr defaultRowHeight="12.75" x14ac:dyDescent="0.35"/>
  <cols>
    <col min="1" max="1" width="7.53125" hidden="1" customWidth="1"/>
    <col min="2" max="2" width="3.06640625" customWidth="1"/>
    <col min="3" max="3" width="8.19921875" bestFit="1" customWidth="1"/>
    <col min="4" max="4" width="9.73046875" customWidth="1"/>
    <col min="5" max="5" width="33.9296875" customWidth="1"/>
    <col min="6" max="8" width="5.73046875" customWidth="1"/>
    <col min="9" max="9" width="0.796875" style="61" customWidth="1"/>
    <col min="10" max="108" width="0.796875" customWidth="1"/>
    <col min="109" max="110" width="2.19921875" customWidth="1"/>
    <col min="111" max="112" width="4.59765625" style="61" customWidth="1"/>
    <col min="113" max="113" width="3.73046875" style="61" customWidth="1"/>
    <col min="114" max="114" width="4.06640625" style="61" customWidth="1"/>
    <col min="115" max="115" width="3.796875" style="152" bestFit="1" customWidth="1"/>
    <col min="116" max="116" width="3.06640625" style="152" customWidth="1"/>
  </cols>
  <sheetData>
    <row r="1" spans="3:118" ht="13.15" thickBot="1" x14ac:dyDescent="0.4"/>
    <row r="2" spans="3:118" s="1" customFormat="1" ht="36.5" customHeight="1" x14ac:dyDescent="0.35">
      <c r="C2" s="306" t="s">
        <v>179</v>
      </c>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07"/>
      <c r="BA2" s="307"/>
      <c r="BB2" s="307"/>
      <c r="BC2" s="307"/>
      <c r="BD2" s="307"/>
      <c r="BE2" s="307"/>
      <c r="BF2" s="307"/>
      <c r="BG2" s="307"/>
      <c r="BH2" s="307"/>
      <c r="BI2" s="307"/>
      <c r="BJ2" s="307"/>
      <c r="BK2" s="307"/>
      <c r="BL2" s="307"/>
      <c r="BM2" s="307"/>
      <c r="BN2" s="307"/>
      <c r="BO2" s="307"/>
      <c r="BP2" s="307"/>
      <c r="BQ2" s="307"/>
      <c r="BR2" s="307"/>
      <c r="BS2" s="307"/>
      <c r="BT2" s="307"/>
      <c r="BU2" s="307"/>
      <c r="BV2" s="307"/>
      <c r="BW2" s="307"/>
      <c r="BX2" s="307"/>
      <c r="BY2" s="307"/>
      <c r="BZ2" s="307"/>
      <c r="CA2" s="307"/>
      <c r="CB2" s="307"/>
      <c r="CC2" s="307"/>
      <c r="CD2" s="307"/>
      <c r="CE2" s="307"/>
      <c r="CF2" s="307"/>
      <c r="CG2" s="307"/>
      <c r="CH2" s="307"/>
      <c r="CI2" s="307"/>
      <c r="CJ2" s="307"/>
      <c r="CK2" s="307"/>
      <c r="CL2" s="307"/>
      <c r="CM2" s="307"/>
      <c r="CN2" s="307"/>
      <c r="CO2" s="307"/>
      <c r="CP2" s="307"/>
      <c r="CQ2" s="307"/>
      <c r="CR2" s="307"/>
      <c r="CS2" s="307"/>
      <c r="CT2" s="307"/>
      <c r="CU2" s="307"/>
      <c r="CV2" s="307"/>
      <c r="CW2" s="307"/>
      <c r="CX2" s="307"/>
      <c r="CY2" s="307"/>
      <c r="CZ2" s="307"/>
      <c r="DA2" s="307"/>
      <c r="DB2" s="307"/>
      <c r="DC2" s="307"/>
      <c r="DD2" s="308"/>
      <c r="DG2" s="424" t="s">
        <v>180</v>
      </c>
      <c r="DH2" s="424"/>
      <c r="DI2" s="424"/>
      <c r="DJ2" s="424"/>
      <c r="DK2" s="424"/>
      <c r="DL2" s="424"/>
    </row>
    <row r="3" spans="3:118" s="5" customFormat="1" ht="25.5" customHeight="1" x14ac:dyDescent="0.35">
      <c r="C3" s="425" t="s">
        <v>181</v>
      </c>
      <c r="D3" s="426"/>
      <c r="E3" s="427" t="s">
        <v>182</v>
      </c>
      <c r="F3" s="427"/>
      <c r="G3" s="427"/>
      <c r="H3" s="427"/>
      <c r="I3" s="428" t="s">
        <v>183</v>
      </c>
      <c r="J3" s="428"/>
      <c r="K3" s="428"/>
      <c r="L3" s="428"/>
      <c r="M3" s="428"/>
      <c r="N3" s="428"/>
      <c r="O3" s="428"/>
      <c r="P3" s="428"/>
      <c r="Q3" s="428"/>
      <c r="R3" s="428"/>
      <c r="S3" s="428"/>
      <c r="T3" s="428"/>
      <c r="U3" s="428"/>
      <c r="V3" s="428"/>
      <c r="W3" s="428"/>
      <c r="X3" s="428"/>
      <c r="Y3" s="428"/>
      <c r="Z3" s="428"/>
      <c r="AA3" s="429" t="s">
        <v>175</v>
      </c>
      <c r="AB3" s="430"/>
      <c r="AC3" s="430"/>
      <c r="AD3" s="430"/>
      <c r="AE3" s="430"/>
      <c r="AF3" s="430"/>
      <c r="AG3" s="430"/>
      <c r="AH3" s="430"/>
      <c r="AI3" s="430"/>
      <c r="AJ3" s="430"/>
      <c r="AK3" s="431"/>
      <c r="AL3" s="432" t="s">
        <v>184</v>
      </c>
      <c r="AM3" s="432"/>
      <c r="AN3" s="432"/>
      <c r="AO3" s="432"/>
      <c r="AP3" s="432"/>
      <c r="AQ3" s="432"/>
      <c r="AR3" s="432"/>
      <c r="AS3" s="432"/>
      <c r="AT3" s="432"/>
      <c r="AU3" s="432"/>
      <c r="AV3" s="432"/>
      <c r="AW3" s="433" t="s">
        <v>185</v>
      </c>
      <c r="AX3" s="320"/>
      <c r="AY3" s="320"/>
      <c r="AZ3" s="320"/>
      <c r="BA3" s="320"/>
      <c r="BB3" s="320"/>
      <c r="BC3" s="320"/>
      <c r="BD3" s="320"/>
      <c r="BE3" s="320"/>
      <c r="BF3" s="320"/>
      <c r="BG3" s="320"/>
      <c r="BH3" s="320"/>
      <c r="BI3" s="320"/>
      <c r="BJ3" s="320"/>
      <c r="BK3" s="320"/>
      <c r="BL3" s="320"/>
      <c r="BM3" s="320"/>
      <c r="BN3" s="320"/>
      <c r="BO3" s="320"/>
      <c r="BP3" s="321"/>
      <c r="BQ3" s="432" t="s">
        <v>186</v>
      </c>
      <c r="BR3" s="434"/>
      <c r="BS3" s="434"/>
      <c r="BT3" s="434"/>
      <c r="BU3" s="434"/>
      <c r="BV3" s="434"/>
      <c r="BW3" s="434"/>
      <c r="BX3" s="434"/>
      <c r="BY3" s="434"/>
      <c r="BZ3" s="434"/>
      <c r="CA3" s="434" t="s">
        <v>177</v>
      </c>
      <c r="CB3" s="434"/>
      <c r="CC3" s="434"/>
      <c r="CD3" s="434"/>
      <c r="CE3" s="434"/>
      <c r="CF3" s="434"/>
      <c r="CG3" s="434"/>
      <c r="CH3" s="434"/>
      <c r="CI3" s="434"/>
      <c r="CJ3" s="434"/>
      <c r="CK3" s="435" t="s">
        <v>187</v>
      </c>
      <c r="CL3" s="436"/>
      <c r="CM3" s="436"/>
      <c r="CN3" s="436"/>
      <c r="CO3" s="436"/>
      <c r="CP3" s="436"/>
      <c r="CQ3" s="436"/>
      <c r="CR3" s="436"/>
      <c r="CS3" s="436"/>
      <c r="CT3" s="436"/>
      <c r="CU3" s="436"/>
      <c r="CV3" s="436"/>
      <c r="CW3" s="436"/>
      <c r="CX3" s="436"/>
      <c r="CY3" s="436"/>
      <c r="CZ3" s="436"/>
      <c r="DA3" s="436"/>
      <c r="DB3" s="436"/>
      <c r="DC3" s="436"/>
      <c r="DD3" s="437"/>
      <c r="DG3" s="424"/>
      <c r="DH3" s="424"/>
      <c r="DI3" s="424"/>
      <c r="DJ3" s="424"/>
      <c r="DK3" s="424"/>
      <c r="DL3" s="424"/>
    </row>
    <row r="4" spans="3:118" s="5" customFormat="1" ht="25.5" customHeight="1" x14ac:dyDescent="0.35">
      <c r="C4" s="441" t="s">
        <v>188</v>
      </c>
      <c r="D4" s="426"/>
      <c r="E4" s="442" t="s">
        <v>216</v>
      </c>
      <c r="F4" s="443"/>
      <c r="G4" s="443"/>
      <c r="H4" s="444"/>
      <c r="I4" s="445"/>
      <c r="J4" s="446"/>
      <c r="K4" s="446"/>
      <c r="L4" s="446"/>
      <c r="M4" s="446"/>
      <c r="N4" s="446"/>
      <c r="O4" s="446"/>
      <c r="P4" s="446"/>
      <c r="Q4" s="446"/>
      <c r="R4" s="446"/>
      <c r="S4" s="446"/>
      <c r="T4" s="446"/>
      <c r="U4" s="446"/>
      <c r="V4" s="446"/>
      <c r="W4" s="446"/>
      <c r="X4" s="446"/>
      <c r="Y4" s="446"/>
      <c r="Z4" s="447"/>
      <c r="AA4" s="448">
        <v>2</v>
      </c>
      <c r="AB4" s="449"/>
      <c r="AC4" s="449"/>
      <c r="AD4" s="449"/>
      <c r="AE4" s="449"/>
      <c r="AF4" s="449"/>
      <c r="AG4" s="449"/>
      <c r="AH4" s="449"/>
      <c r="AI4" s="449"/>
      <c r="AJ4" s="449"/>
      <c r="AK4" s="450"/>
      <c r="AL4" s="448">
        <v>1</v>
      </c>
      <c r="AM4" s="449"/>
      <c r="AN4" s="449"/>
      <c r="AO4" s="449"/>
      <c r="AP4" s="449"/>
      <c r="AQ4" s="449"/>
      <c r="AR4" s="449"/>
      <c r="AS4" s="449"/>
      <c r="AT4" s="449"/>
      <c r="AU4" s="449"/>
      <c r="AV4" s="450"/>
      <c r="AW4" s="493">
        <f>'Takt Time &amp; Playbooks'!C15</f>
        <v>25200</v>
      </c>
      <c r="AX4" s="494"/>
      <c r="AY4" s="494"/>
      <c r="AZ4" s="494"/>
      <c r="BA4" s="494"/>
      <c r="BB4" s="494"/>
      <c r="BC4" s="494"/>
      <c r="BD4" s="494"/>
      <c r="BE4" s="494"/>
      <c r="BF4" s="494"/>
      <c r="BG4" s="494"/>
      <c r="BH4" s="494"/>
      <c r="BI4" s="494"/>
      <c r="BJ4" s="494"/>
      <c r="BK4" s="494"/>
      <c r="BL4" s="494"/>
      <c r="BM4" s="494"/>
      <c r="BN4" s="494"/>
      <c r="BO4" s="494"/>
      <c r="BP4" s="495"/>
      <c r="BQ4" s="496">
        <f>VLOOKUP(AA4,'Takt Time &amp; Playbooks'!C25:G33,2,FALSE)</f>
        <v>500</v>
      </c>
      <c r="BR4" s="496"/>
      <c r="BS4" s="496"/>
      <c r="BT4" s="496"/>
      <c r="BU4" s="496"/>
      <c r="BV4" s="496"/>
      <c r="BW4" s="496"/>
      <c r="BX4" s="496"/>
      <c r="BY4" s="496"/>
      <c r="BZ4" s="496"/>
      <c r="CA4" s="499">
        <f>AW4/BQ4</f>
        <v>50.4</v>
      </c>
      <c r="CB4" s="499"/>
      <c r="CC4" s="499"/>
      <c r="CD4" s="499"/>
      <c r="CE4" s="499"/>
      <c r="CF4" s="499"/>
      <c r="CG4" s="499"/>
      <c r="CH4" s="499"/>
      <c r="CI4" s="499"/>
      <c r="CJ4" s="499"/>
      <c r="CK4" s="438"/>
      <c r="CL4" s="439"/>
      <c r="CM4" s="439"/>
      <c r="CN4" s="439"/>
      <c r="CO4" s="439"/>
      <c r="CP4" s="439"/>
      <c r="CQ4" s="439"/>
      <c r="CR4" s="439"/>
      <c r="CS4" s="439"/>
      <c r="CT4" s="439"/>
      <c r="CU4" s="439"/>
      <c r="CV4" s="439"/>
      <c r="CW4" s="439"/>
      <c r="CX4" s="439"/>
      <c r="CY4" s="439"/>
      <c r="CZ4" s="439"/>
      <c r="DA4" s="439"/>
      <c r="DB4" s="439"/>
      <c r="DC4" s="439"/>
      <c r="DD4" s="440"/>
      <c r="DG4" s="424"/>
      <c r="DH4" s="424"/>
      <c r="DI4" s="424"/>
      <c r="DJ4" s="424"/>
      <c r="DK4" s="424"/>
      <c r="DL4" s="424"/>
    </row>
    <row r="5" spans="3:118" s="5" customFormat="1" ht="6" customHeight="1" x14ac:dyDescent="0.7">
      <c r="C5" s="163"/>
      <c r="D5" s="164"/>
      <c r="E5" s="164"/>
      <c r="F5" s="164"/>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c r="AT5" s="165"/>
      <c r="AU5" s="165"/>
      <c r="AV5" s="165"/>
      <c r="AW5" s="164"/>
      <c r="AX5" s="164"/>
      <c r="AY5" s="164"/>
      <c r="AZ5" s="164"/>
      <c r="BA5" s="164"/>
      <c r="BB5" s="164"/>
      <c r="BC5" s="164"/>
      <c r="BD5" s="164"/>
      <c r="BE5" s="164"/>
      <c r="BF5" s="164"/>
      <c r="BG5" s="164"/>
      <c r="BH5" s="164"/>
      <c r="BI5" s="164"/>
      <c r="BJ5" s="164"/>
      <c r="BK5" s="164"/>
      <c r="BL5" s="164"/>
      <c r="BM5" s="164"/>
      <c r="BN5" s="164"/>
      <c r="BO5" s="164"/>
      <c r="BP5" s="164"/>
      <c r="BQ5" s="164"/>
      <c r="BR5" s="164"/>
      <c r="BS5" s="164"/>
      <c r="BT5" s="164"/>
      <c r="BU5" s="164"/>
      <c r="BV5" s="164"/>
      <c r="BW5" s="164"/>
      <c r="BX5" s="164"/>
      <c r="BY5" s="164"/>
      <c r="BZ5" s="164"/>
      <c r="CA5" s="164"/>
      <c r="CB5" s="164"/>
      <c r="CC5" s="164"/>
      <c r="CD5" s="164"/>
      <c r="CE5" s="164"/>
      <c r="CF5" s="164"/>
      <c r="CG5" s="164"/>
      <c r="CH5" s="164"/>
      <c r="CI5" s="164"/>
      <c r="CJ5" s="164"/>
      <c r="CK5" s="166"/>
      <c r="CL5" s="166"/>
      <c r="CM5" s="166"/>
      <c r="CN5" s="166"/>
      <c r="CO5" s="166"/>
      <c r="CP5" s="166"/>
      <c r="CQ5" s="166"/>
      <c r="CR5" s="166"/>
      <c r="CS5" s="166"/>
      <c r="CT5" s="166"/>
      <c r="CU5" s="166"/>
      <c r="CV5" s="166"/>
      <c r="CW5" s="166"/>
      <c r="CX5" s="166"/>
      <c r="CY5" s="166"/>
      <c r="CZ5" s="166"/>
      <c r="DA5" s="166"/>
      <c r="DB5" s="166"/>
      <c r="DC5" s="166"/>
      <c r="DD5" s="167"/>
      <c r="DG5" s="457"/>
      <c r="DH5" s="458"/>
      <c r="DI5" s="458"/>
      <c r="DJ5" s="458"/>
      <c r="DK5" s="458"/>
      <c r="DL5" s="459"/>
    </row>
    <row r="6" spans="3:118" x14ac:dyDescent="0.35">
      <c r="C6" s="460" t="s">
        <v>190</v>
      </c>
      <c r="D6" s="462" t="s">
        <v>191</v>
      </c>
      <c r="E6" s="463"/>
      <c r="F6" s="466" t="s">
        <v>192</v>
      </c>
      <c r="G6" s="466"/>
      <c r="H6" s="466"/>
      <c r="I6" s="468" t="s">
        <v>193</v>
      </c>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8"/>
      <c r="AN6" s="468"/>
      <c r="AO6" s="468"/>
      <c r="AP6" s="468"/>
      <c r="AQ6" s="468"/>
      <c r="AR6" s="468"/>
      <c r="AS6" s="468"/>
      <c r="AT6" s="468"/>
      <c r="AU6" s="468"/>
      <c r="AV6" s="468"/>
      <c r="AW6" s="468"/>
      <c r="AX6" s="468"/>
      <c r="AY6" s="468"/>
      <c r="AZ6" s="468"/>
      <c r="BA6" s="468"/>
      <c r="BB6" s="468"/>
      <c r="BC6" s="468"/>
      <c r="BD6" s="468"/>
      <c r="BE6" s="468"/>
      <c r="BF6" s="468"/>
      <c r="BG6" s="468"/>
      <c r="BH6" s="468"/>
      <c r="BI6" s="468"/>
      <c r="BJ6" s="468"/>
      <c r="BK6" s="468"/>
      <c r="BL6" s="468"/>
      <c r="BM6" s="468"/>
      <c r="BN6" s="468"/>
      <c r="BO6" s="468"/>
      <c r="BP6" s="468"/>
      <c r="BQ6" s="468"/>
      <c r="BR6" s="468"/>
      <c r="BS6" s="468"/>
      <c r="BT6" s="468"/>
      <c r="BU6" s="468"/>
      <c r="BV6" s="468"/>
      <c r="BW6" s="468"/>
      <c r="BX6" s="468"/>
      <c r="BY6" s="468"/>
      <c r="BZ6" s="468"/>
      <c r="CA6" s="468"/>
      <c r="CB6" s="468"/>
      <c r="CC6" s="468"/>
      <c r="CD6" s="468"/>
      <c r="CE6" s="468"/>
      <c r="CF6" s="468"/>
      <c r="CG6" s="468"/>
      <c r="CH6" s="468"/>
      <c r="CI6" s="468"/>
      <c r="CJ6" s="468"/>
      <c r="CK6" s="468"/>
      <c r="CL6" s="468"/>
      <c r="CM6" s="468"/>
      <c r="CN6" s="468"/>
      <c r="CO6" s="468"/>
      <c r="CP6" s="468"/>
      <c r="CQ6" s="468"/>
      <c r="CR6" s="468"/>
      <c r="CS6" s="468"/>
      <c r="CT6" s="468"/>
      <c r="CU6" s="468"/>
      <c r="CV6" s="468"/>
      <c r="CW6" s="468"/>
      <c r="CX6" s="468"/>
      <c r="CY6" s="468"/>
      <c r="CZ6" s="468"/>
      <c r="DA6" s="468"/>
      <c r="DB6" s="468"/>
      <c r="DC6" s="468"/>
      <c r="DD6" s="469"/>
      <c r="DG6" s="470" t="s">
        <v>194</v>
      </c>
      <c r="DH6" s="470"/>
      <c r="DI6" s="470"/>
      <c r="DJ6" s="470"/>
      <c r="DK6" s="470"/>
      <c r="DL6" s="470"/>
    </row>
    <row r="7" spans="3:118" x14ac:dyDescent="0.35">
      <c r="C7" s="461"/>
      <c r="D7" s="462"/>
      <c r="E7" s="463"/>
      <c r="F7" s="467"/>
      <c r="G7" s="467"/>
      <c r="H7" s="467"/>
      <c r="I7" s="456">
        <f>ROUNDUP($CA$4/100,0)*5</f>
        <v>5</v>
      </c>
      <c r="J7" s="456"/>
      <c r="K7" s="456"/>
      <c r="L7" s="456"/>
      <c r="M7" s="456"/>
      <c r="N7" s="456"/>
      <c r="O7" s="456">
        <f>ROUNDUP($CA$4/100,0)*5+I7</f>
        <v>10</v>
      </c>
      <c r="P7" s="456"/>
      <c r="Q7" s="456"/>
      <c r="R7" s="456"/>
      <c r="S7" s="456"/>
      <c r="T7" s="456">
        <f>ROUNDUP($CA$4/100,0)*5+O7</f>
        <v>15</v>
      </c>
      <c r="U7" s="456"/>
      <c r="V7" s="456"/>
      <c r="W7" s="456"/>
      <c r="X7" s="456"/>
      <c r="Y7" s="456">
        <f>ROUNDUP($CA$4/100,0)*5+T7</f>
        <v>20</v>
      </c>
      <c r="Z7" s="456"/>
      <c r="AA7" s="456"/>
      <c r="AB7" s="456"/>
      <c r="AC7" s="456"/>
      <c r="AD7" s="456">
        <f>ROUNDUP($CA$4/100,0)*5+Y7</f>
        <v>25</v>
      </c>
      <c r="AE7" s="456"/>
      <c r="AF7" s="456"/>
      <c r="AG7" s="456"/>
      <c r="AH7" s="456"/>
      <c r="AI7" s="456">
        <f>ROUNDUP($CA$4/100,0)*5+AD7</f>
        <v>30</v>
      </c>
      <c r="AJ7" s="456"/>
      <c r="AK7" s="456"/>
      <c r="AL7" s="456"/>
      <c r="AM7" s="456"/>
      <c r="AN7" s="456">
        <f>ROUNDUP($CA$4/100,0)*5+AI7</f>
        <v>35</v>
      </c>
      <c r="AO7" s="456"/>
      <c r="AP7" s="456"/>
      <c r="AQ7" s="456"/>
      <c r="AR7" s="456"/>
      <c r="AS7" s="456">
        <f>ROUNDUP($CA$4/100,0)*5+AN7</f>
        <v>40</v>
      </c>
      <c r="AT7" s="456"/>
      <c r="AU7" s="456"/>
      <c r="AV7" s="456"/>
      <c r="AW7" s="456"/>
      <c r="AX7" s="456">
        <f>ROUNDUP($CA$4/100,0)*5+AS7</f>
        <v>45</v>
      </c>
      <c r="AY7" s="456"/>
      <c r="AZ7" s="456"/>
      <c r="BA7" s="456"/>
      <c r="BB7" s="456"/>
      <c r="BC7" s="456">
        <f>ROUNDUP($CA$4/100,0)*5+AX7</f>
        <v>50</v>
      </c>
      <c r="BD7" s="456"/>
      <c r="BE7" s="456"/>
      <c r="BF7" s="456"/>
      <c r="BG7" s="456"/>
      <c r="BH7" s="456">
        <f>ROUNDUP($CA$4/100,0)*5+BC7</f>
        <v>55</v>
      </c>
      <c r="BI7" s="456"/>
      <c r="BJ7" s="456"/>
      <c r="BK7" s="456"/>
      <c r="BL7" s="456"/>
      <c r="BM7" s="456">
        <f>ROUNDUP($CA$4/100,0)*5+BH7</f>
        <v>60</v>
      </c>
      <c r="BN7" s="456"/>
      <c r="BO7" s="456"/>
      <c r="BP7" s="456"/>
      <c r="BQ7" s="456"/>
      <c r="BR7" s="456">
        <f>ROUNDUP($CA$4/100,0)*5+BM7</f>
        <v>65</v>
      </c>
      <c r="BS7" s="456"/>
      <c r="BT7" s="456"/>
      <c r="BU7" s="456"/>
      <c r="BV7" s="456"/>
      <c r="BW7" s="456">
        <f>ROUNDUP($CA$4/100,0)*5+BR7</f>
        <v>70</v>
      </c>
      <c r="BX7" s="456"/>
      <c r="BY7" s="456"/>
      <c r="BZ7" s="456"/>
      <c r="CA7" s="456"/>
      <c r="CB7" s="456">
        <f>ROUNDUP($CA$4/100,0)*5+BW7</f>
        <v>75</v>
      </c>
      <c r="CC7" s="456"/>
      <c r="CD7" s="456"/>
      <c r="CE7" s="456"/>
      <c r="CF7" s="456"/>
      <c r="CG7" s="456">
        <f>ROUNDUP($CA$4/100,0)*5+CB7</f>
        <v>80</v>
      </c>
      <c r="CH7" s="456"/>
      <c r="CI7" s="456"/>
      <c r="CJ7" s="456"/>
      <c r="CK7" s="456"/>
      <c r="CL7" s="456">
        <f>ROUNDUP($CA$4/100,0)*5+CG7</f>
        <v>85</v>
      </c>
      <c r="CM7" s="456"/>
      <c r="CN7" s="456"/>
      <c r="CO7" s="456"/>
      <c r="CP7" s="456"/>
      <c r="CQ7" s="456">
        <f>ROUNDUP($CA$4/100,0)*5+CL7</f>
        <v>90</v>
      </c>
      <c r="CR7" s="456"/>
      <c r="CS7" s="456"/>
      <c r="CT7" s="456"/>
      <c r="CU7" s="456"/>
      <c r="CV7" s="456">
        <f>ROUNDUP($CA$4/100,0)*5+CQ7</f>
        <v>95</v>
      </c>
      <c r="CW7" s="456"/>
      <c r="CX7" s="456"/>
      <c r="CY7" s="456"/>
      <c r="CZ7" s="456"/>
      <c r="DA7" s="456">
        <f>ROUNDUP($CA$4/100,0)*5+CV7</f>
        <v>100</v>
      </c>
      <c r="DB7" s="456"/>
      <c r="DC7" s="456"/>
      <c r="DD7" s="473"/>
      <c r="DG7" s="470"/>
      <c r="DH7" s="470"/>
      <c r="DI7" s="470"/>
      <c r="DJ7" s="470"/>
      <c r="DK7" s="470"/>
      <c r="DL7" s="470"/>
    </row>
    <row r="8" spans="3:118" x14ac:dyDescent="0.35">
      <c r="C8" s="461"/>
      <c r="D8" s="464"/>
      <c r="E8" s="465"/>
      <c r="F8" s="169" t="s">
        <v>195</v>
      </c>
      <c r="G8" s="169" t="s">
        <v>196</v>
      </c>
      <c r="H8" s="169" t="s">
        <v>197</v>
      </c>
      <c r="I8" s="170">
        <f>ROUNDUP(CA4/100,0)*5</f>
        <v>5</v>
      </c>
      <c r="J8" s="171"/>
      <c r="K8" s="171"/>
      <c r="L8" s="171"/>
      <c r="M8" s="172"/>
      <c r="N8" s="171"/>
      <c r="O8" s="171"/>
      <c r="P8" s="171"/>
      <c r="Q8" s="171"/>
      <c r="R8" s="172"/>
      <c r="S8" s="171"/>
      <c r="T8" s="171"/>
      <c r="U8" s="171"/>
      <c r="V8" s="171"/>
      <c r="W8" s="172"/>
      <c r="X8" s="171"/>
      <c r="Y8" s="171"/>
      <c r="Z8" s="171"/>
      <c r="AA8" s="171"/>
      <c r="AB8" s="172"/>
      <c r="AC8" s="171"/>
      <c r="AD8" s="171"/>
      <c r="AE8" s="171"/>
      <c r="AF8" s="171"/>
      <c r="AG8" s="172"/>
      <c r="AH8" s="171"/>
      <c r="AI8" s="171"/>
      <c r="AJ8" s="171"/>
      <c r="AK8" s="171"/>
      <c r="AL8" s="172"/>
      <c r="AM8" s="171"/>
      <c r="AN8" s="171"/>
      <c r="AO8" s="171"/>
      <c r="AP8" s="171"/>
      <c r="AQ8" s="172"/>
      <c r="AR8" s="171"/>
      <c r="AS8" s="171"/>
      <c r="AT8" s="171"/>
      <c r="AU8" s="171"/>
      <c r="AV8" s="172"/>
      <c r="AW8" s="171"/>
      <c r="AX8" s="171"/>
      <c r="AY8" s="171"/>
      <c r="AZ8" s="171"/>
      <c r="BA8" s="172"/>
      <c r="BB8" s="171"/>
      <c r="BC8" s="171"/>
      <c r="BD8" s="171"/>
      <c r="BE8" s="171"/>
      <c r="BF8" s="172"/>
      <c r="BG8" s="171"/>
      <c r="BH8" s="171"/>
      <c r="BI8" s="171"/>
      <c r="BJ8" s="171"/>
      <c r="BK8" s="172"/>
      <c r="BL8" s="171"/>
      <c r="BM8" s="171"/>
      <c r="BN8" s="171"/>
      <c r="BO8" s="171"/>
      <c r="BP8" s="172"/>
      <c r="BQ8" s="171"/>
      <c r="BR8" s="171"/>
      <c r="BS8" s="171"/>
      <c r="BT8" s="171"/>
      <c r="BU8" s="172"/>
      <c r="BV8" s="171"/>
      <c r="BW8" s="171"/>
      <c r="BX8" s="171"/>
      <c r="BY8" s="171"/>
      <c r="BZ8" s="172"/>
      <c r="CA8" s="171"/>
      <c r="CB8" s="171"/>
      <c r="CC8" s="171"/>
      <c r="CD8" s="171"/>
      <c r="CE8" s="172"/>
      <c r="CF8" s="171"/>
      <c r="CG8" s="171"/>
      <c r="CH8" s="171"/>
      <c r="CI8" s="171"/>
      <c r="CJ8" s="172"/>
      <c r="CK8" s="171"/>
      <c r="CL8" s="171"/>
      <c r="CM8" s="171"/>
      <c r="CN8" s="171"/>
      <c r="CO8" s="172"/>
      <c r="CP8" s="171"/>
      <c r="CQ8" s="171"/>
      <c r="CR8" s="171"/>
      <c r="CS8" s="171"/>
      <c r="CT8" s="172"/>
      <c r="CU8" s="171"/>
      <c r="CV8" s="171"/>
      <c r="CW8" s="171"/>
      <c r="CX8" s="171"/>
      <c r="CY8" s="172"/>
      <c r="CZ8" s="171"/>
      <c r="DA8" s="171"/>
      <c r="DB8" s="171"/>
      <c r="DC8" s="171"/>
      <c r="DD8" s="173"/>
      <c r="DG8" s="174" t="s">
        <v>198</v>
      </c>
      <c r="DH8" s="174" t="s">
        <v>195</v>
      </c>
      <c r="DI8" s="174" t="s">
        <v>196</v>
      </c>
      <c r="DJ8" s="174" t="s">
        <v>197</v>
      </c>
      <c r="DK8" s="168" t="s">
        <v>199</v>
      </c>
      <c r="DL8" s="168" t="s">
        <v>200</v>
      </c>
      <c r="DN8" s="168" t="s">
        <v>217</v>
      </c>
    </row>
    <row r="9" spans="3:118" ht="28.05" customHeight="1" x14ac:dyDescent="0.35">
      <c r="C9" s="194">
        <f>VLOOKUP($AL$4,$B$31:$AV$47,2,FALSE)</f>
        <v>1</v>
      </c>
      <c r="D9" s="471" t="str">
        <f>VLOOKUP($AL$4,$B$31:$AV$47,3,FALSE)</f>
        <v>open bread wrapper</v>
      </c>
      <c r="E9" s="472"/>
      <c r="F9" s="176">
        <f>VLOOKUP($AL$4,$B$31:$AV$47,5,FALSE)</f>
        <v>12</v>
      </c>
      <c r="G9" s="176">
        <f>VLOOKUP($AL$4,$B$31:$AV$47,6,FALSE)</f>
        <v>0</v>
      </c>
      <c r="H9" s="176">
        <f>VLOOKUP($AL$4,$B$31:$AV$47,7,FALSE)</f>
        <v>0</v>
      </c>
      <c r="I9" s="177"/>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c r="BQ9" s="178"/>
      <c r="BR9" s="178"/>
      <c r="BS9" s="178"/>
      <c r="BT9" s="178"/>
      <c r="BU9" s="178"/>
      <c r="BV9" s="178"/>
      <c r="BW9" s="178"/>
      <c r="BX9" s="178"/>
      <c r="BY9" s="178"/>
      <c r="BZ9" s="178"/>
      <c r="CA9" s="178"/>
      <c r="CB9" s="178"/>
      <c r="CC9" s="178"/>
      <c r="CD9" s="178"/>
      <c r="CE9" s="178"/>
      <c r="CF9" s="178"/>
      <c r="CG9" s="178"/>
      <c r="CH9" s="178"/>
      <c r="CI9" s="178"/>
      <c r="CJ9" s="178"/>
      <c r="CK9" s="178"/>
      <c r="CL9" s="178"/>
      <c r="CM9" s="178"/>
      <c r="CN9" s="178"/>
      <c r="CO9" s="178"/>
      <c r="CP9" s="178"/>
      <c r="CQ9" s="178"/>
      <c r="CR9" s="178"/>
      <c r="CS9" s="178"/>
      <c r="CT9" s="178"/>
      <c r="CU9" s="178"/>
      <c r="CV9" s="178"/>
      <c r="CW9" s="178"/>
      <c r="CX9" s="178"/>
      <c r="CY9" s="178"/>
      <c r="CZ9" s="178"/>
      <c r="DA9" s="178"/>
      <c r="DB9" s="178"/>
      <c r="DC9" s="178"/>
      <c r="DD9" s="179"/>
      <c r="DG9" s="8">
        <v>0</v>
      </c>
      <c r="DH9" s="8">
        <f>IF($CA$4&lt;=100,(F9/$CA$4)*$CA$4,(F9/$CA$4)*$CA$4/($DA$7/100))</f>
        <v>12</v>
      </c>
      <c r="DI9" s="8">
        <f>IF($CA$4&lt;=100,(G9/$CA$4)*$CA$4,(G9/$CA$4)*$CA$4/($DA$7/100))</f>
        <v>0</v>
      </c>
      <c r="DJ9" s="8">
        <f>IF($CA$4&lt;=100,(H9/$CA$4)*$CA$4,(H9/$CA$4)*$CA$4/($DA$7/100))</f>
        <v>0</v>
      </c>
      <c r="DK9" s="180">
        <f>IF(CA4&lt;=100,CA4,CA4/($DA$7/100))</f>
        <v>50.4</v>
      </c>
      <c r="DL9" s="180">
        <v>0</v>
      </c>
      <c r="DN9" s="180">
        <v>1</v>
      </c>
    </row>
    <row r="10" spans="3:118" ht="28.05" customHeight="1" x14ac:dyDescent="0.35">
      <c r="C10" s="194">
        <f t="shared" ref="C10:C25" si="0">IF(OR(ISNA(VLOOKUP($AL$4&amp;"|"&amp;(C9+1),$A$31:$AV$47,3,FALSE)),C9=""),"",VLOOKUP($AL$4&amp;"|"&amp;(C9+1),$A$31:$AV$47,3,FALSE))</f>
        <v>2</v>
      </c>
      <c r="D10" s="471" t="str">
        <f t="shared" ref="D10:D25" si="1">IF(OR(ISNA(VLOOKUP($AL$4&amp;"|"&amp;(C9+1),$A$31:$AV$47,4,FALSE)),D9=""),"",VLOOKUP($AL$4&amp;"|"&amp;(C9+1),$A$31:$AV$47,4,FALSE))</f>
        <v>get out slide of bread</v>
      </c>
      <c r="E10" s="472"/>
      <c r="F10" s="176">
        <f t="shared" ref="F10:F25" si="2">IF(OR(ISNA(VLOOKUP($AL$4&amp;"|"&amp;(C9+1),$A$31:$AV$47,6,FALSE)),D9=""),"",VLOOKUP($AL$4&amp;"|"&amp;(C9+1),$A$31:$AV$47,6,FALSE))</f>
        <v>5</v>
      </c>
      <c r="G10" s="176">
        <f t="shared" ref="G10:G25" si="3">IF(OR(ISNA(VLOOKUP($AL$4&amp;"|"&amp;(C9+1),$A$31:$AV$47,7,FALSE)),D9=""),"",VLOOKUP($AL$4&amp;"|"&amp;(C9+1),$A$31:$AV$47,7,FALSE))</f>
        <v>0</v>
      </c>
      <c r="H10" s="176">
        <f t="shared" ref="H10:H25" si="4">IF(OR(ISNA(VLOOKUP($AL$4&amp;"|"&amp;(C9+1),$A$31:$AV$47,8,FALSE)),D9=""),"",VLOOKUP($AL$4&amp;"|"&amp;(C9+1),$A$31:$AV$47,8,FALSE))</f>
        <v>0</v>
      </c>
      <c r="I10" s="181"/>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3"/>
      <c r="DG10" s="8">
        <f>IF(ISERROR(IF(DG9+DH9+DJ9+DH10+DJ10&gt;IF($CA$4&lt;=100,$CA$4,$CA$4/2),0,DG9+DH9+DJ9)),0,IF(DG9+DH9+DJ9+DH10+DJ10&gt;IF($CA$4&lt;=100,$CA$4,$CA$4/2),0,DG9+DH9+DJ9))</f>
        <v>12</v>
      </c>
      <c r="DH10" s="8">
        <f>IF(ISERROR(IF($CA$4&lt;=100,(F10/$CA$4)*$CA$4,(F10/$CA$4)*$CA$4/($DA$7/100))),0,IF($CA$4&lt;=100,(F10/$CA$4)*$CA$4,(F10/$CA$4)*$CA$4/($DA$7/100)))</f>
        <v>5</v>
      </c>
      <c r="DI10" s="8">
        <f>IF(ISERROR(IF($CA$4&lt;=100,(G10/$CA$4)*$CA$4,(G10/$CA$4)*$CA$4/($DA$7/100))),0,IF($CA$4&lt;=100,(G10/$CA$4)*$CA$4,(G10/$CA$4)*$CA$4/($DA$7/100)))</f>
        <v>0</v>
      </c>
      <c r="DJ10" s="8">
        <f>IF(ISERROR(IF($CA$4&lt;=100,(H10/$CA$4)*$CA$4,(H10/$CA$4)*$CA$4/($DA$7/100))),0,IF($CA$4&lt;=100,(H10/$CA$4)*$CA$4,(H10/$CA$4)*$CA$4/($DA$7/100)))</f>
        <v>0</v>
      </c>
      <c r="DK10" s="180">
        <f>DK9</f>
        <v>50.4</v>
      </c>
      <c r="DL10" s="180">
        <v>1</v>
      </c>
      <c r="DN10" s="180">
        <v>2</v>
      </c>
    </row>
    <row r="11" spans="3:118" ht="28.05" customHeight="1" x14ac:dyDescent="0.35">
      <c r="C11" s="194">
        <f t="shared" si="0"/>
        <v>3</v>
      </c>
      <c r="D11" s="471" t="str">
        <f t="shared" si="1"/>
        <v>place in toaster</v>
      </c>
      <c r="E11" s="472"/>
      <c r="F11" s="176">
        <f t="shared" si="2"/>
        <v>3</v>
      </c>
      <c r="G11" s="176">
        <f t="shared" si="3"/>
        <v>0</v>
      </c>
      <c r="H11" s="176">
        <f t="shared" si="4"/>
        <v>0</v>
      </c>
      <c r="I11" s="181"/>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3"/>
      <c r="DG11" s="8">
        <f t="shared" ref="DG11:DG25" si="5">IF(ISERROR(IF(DG10+DH10+DJ10+DH11+DJ11&gt;IF($CA$4&lt;=100,$CA$4,$CA$4/2),0,DG10+DH10+DJ10)),0,IF(DG10+DH10+DJ10+DH11+DJ11&gt;IF($CA$4&lt;=100,$CA$4,$CA$4/2),0,DG10+DH10+DJ10))</f>
        <v>17</v>
      </c>
      <c r="DH11" s="8">
        <f t="shared" ref="DH11:DJ25" si="6">IF(ISERROR(IF($CA$4&lt;=100,(F11/$CA$4)*$CA$4,(F11/$CA$4)*$CA$4/($DA$7/100))),0,IF($CA$4&lt;=100,(F11/$CA$4)*$CA$4,(F11/$CA$4)*$CA$4/($DA$7/100)))</f>
        <v>3</v>
      </c>
      <c r="DI11" s="8">
        <f t="shared" si="6"/>
        <v>0</v>
      </c>
      <c r="DJ11" s="8">
        <f t="shared" si="6"/>
        <v>0</v>
      </c>
      <c r="DN11" s="180">
        <v>3</v>
      </c>
    </row>
    <row r="12" spans="3:118" ht="28.05" customHeight="1" x14ac:dyDescent="0.35">
      <c r="C12" s="194">
        <f t="shared" si="0"/>
        <v>4</v>
      </c>
      <c r="D12" s="471" t="str">
        <f t="shared" si="1"/>
        <v>press down lever on toaster</v>
      </c>
      <c r="E12" s="472"/>
      <c r="F12" s="176">
        <f t="shared" si="2"/>
        <v>2</v>
      </c>
      <c r="G12" s="176">
        <f t="shared" si="3"/>
        <v>32</v>
      </c>
      <c r="H12" s="176">
        <f t="shared" si="4"/>
        <v>0</v>
      </c>
      <c r="I12" s="181"/>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3"/>
      <c r="DG12" s="8">
        <f t="shared" si="5"/>
        <v>20</v>
      </c>
      <c r="DH12" s="8">
        <f t="shared" si="6"/>
        <v>1.9999999999999998</v>
      </c>
      <c r="DI12" s="8">
        <f t="shared" si="6"/>
        <v>31.999999999999996</v>
      </c>
      <c r="DJ12" s="8">
        <f t="shared" si="6"/>
        <v>0</v>
      </c>
      <c r="DN12" s="180">
        <v>4</v>
      </c>
    </row>
    <row r="13" spans="3:118" ht="28.05" customHeight="1" x14ac:dyDescent="0.35">
      <c r="C13" s="194">
        <f t="shared" si="0"/>
        <v>5</v>
      </c>
      <c r="D13" s="471" t="str">
        <f t="shared" si="1"/>
        <v>walk to the refrigerator</v>
      </c>
      <c r="E13" s="472"/>
      <c r="F13" s="176">
        <f t="shared" si="2"/>
        <v>0</v>
      </c>
      <c r="G13" s="176">
        <f t="shared" si="3"/>
        <v>0</v>
      </c>
      <c r="H13" s="176">
        <f t="shared" si="4"/>
        <v>7</v>
      </c>
      <c r="I13" s="181"/>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3"/>
      <c r="DG13" s="8">
        <f t="shared" si="5"/>
        <v>22</v>
      </c>
      <c r="DH13" s="8">
        <f t="shared" si="6"/>
        <v>0</v>
      </c>
      <c r="DI13" s="8">
        <f t="shared" si="6"/>
        <v>0</v>
      </c>
      <c r="DJ13" s="8">
        <f t="shared" si="6"/>
        <v>7</v>
      </c>
      <c r="DN13" s="180">
        <v>5</v>
      </c>
    </row>
    <row r="14" spans="3:118" ht="28.05" customHeight="1" x14ac:dyDescent="0.35">
      <c r="C14" s="194">
        <f t="shared" si="0"/>
        <v>6</v>
      </c>
      <c r="D14" s="471" t="str">
        <f t="shared" si="1"/>
        <v>open and get out the butter</v>
      </c>
      <c r="E14" s="472"/>
      <c r="F14" s="176">
        <f t="shared" si="2"/>
        <v>5</v>
      </c>
      <c r="G14" s="176">
        <f t="shared" si="3"/>
        <v>0</v>
      </c>
      <c r="H14" s="176">
        <f t="shared" si="4"/>
        <v>0</v>
      </c>
      <c r="I14" s="181"/>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3"/>
      <c r="DG14" s="8">
        <f t="shared" si="5"/>
        <v>29</v>
      </c>
      <c r="DH14" s="8">
        <f t="shared" si="6"/>
        <v>5</v>
      </c>
      <c r="DI14" s="8">
        <f t="shared" si="6"/>
        <v>0</v>
      </c>
      <c r="DJ14" s="8">
        <f t="shared" si="6"/>
        <v>0</v>
      </c>
      <c r="DN14" s="180">
        <v>6</v>
      </c>
    </row>
    <row r="15" spans="3:118" ht="28.05" customHeight="1" x14ac:dyDescent="0.35">
      <c r="C15" s="194">
        <f t="shared" si="0"/>
        <v>7</v>
      </c>
      <c r="D15" s="471" t="str">
        <f t="shared" si="1"/>
        <v>walk back to toaster, place butter on counter</v>
      </c>
      <c r="E15" s="472"/>
      <c r="F15" s="176">
        <f t="shared" si="2"/>
        <v>0</v>
      </c>
      <c r="G15" s="176">
        <f t="shared" si="3"/>
        <v>0</v>
      </c>
      <c r="H15" s="176">
        <f t="shared" si="4"/>
        <v>7</v>
      </c>
      <c r="I15" s="181"/>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3"/>
      <c r="DG15" s="8">
        <f t="shared" si="5"/>
        <v>34</v>
      </c>
      <c r="DH15" s="8">
        <f t="shared" si="6"/>
        <v>0</v>
      </c>
      <c r="DI15" s="8">
        <f t="shared" si="6"/>
        <v>0</v>
      </c>
      <c r="DJ15" s="8">
        <f t="shared" si="6"/>
        <v>7</v>
      </c>
      <c r="DN15" s="180">
        <v>7</v>
      </c>
    </row>
    <row r="16" spans="3:118" ht="28.05" customHeight="1" x14ac:dyDescent="0.35">
      <c r="C16" s="194">
        <f t="shared" si="0"/>
        <v>8</v>
      </c>
      <c r="D16" s="471" t="str">
        <f t="shared" si="1"/>
        <v>open cabinet and get out plate, set on counter</v>
      </c>
      <c r="E16" s="472"/>
      <c r="F16" s="176">
        <f t="shared" si="2"/>
        <v>4</v>
      </c>
      <c r="G16" s="176">
        <f t="shared" si="3"/>
        <v>0</v>
      </c>
      <c r="H16" s="176">
        <f t="shared" si="4"/>
        <v>0</v>
      </c>
      <c r="I16" s="181"/>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2"/>
      <c r="DD16" s="183"/>
      <c r="DG16" s="8">
        <f t="shared" si="5"/>
        <v>41</v>
      </c>
      <c r="DH16" s="8">
        <f t="shared" si="6"/>
        <v>3.9999999999999996</v>
      </c>
      <c r="DI16" s="8">
        <f t="shared" si="6"/>
        <v>0</v>
      </c>
      <c r="DJ16" s="8">
        <f t="shared" si="6"/>
        <v>0</v>
      </c>
      <c r="DN16" s="180">
        <v>8</v>
      </c>
    </row>
    <row r="17" spans="1:118" ht="28.05" customHeight="1" x14ac:dyDescent="0.35">
      <c r="C17" s="194">
        <f t="shared" si="0"/>
        <v>9</v>
      </c>
      <c r="D17" s="471" t="str">
        <f t="shared" si="1"/>
        <v>open drawer and get out a knife, set on plate</v>
      </c>
      <c r="E17" s="472"/>
      <c r="F17" s="176">
        <f t="shared" si="2"/>
        <v>3</v>
      </c>
      <c r="G17" s="176">
        <f t="shared" si="3"/>
        <v>0</v>
      </c>
      <c r="H17" s="176">
        <f t="shared" si="4"/>
        <v>0</v>
      </c>
      <c r="I17" s="181"/>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3"/>
      <c r="DG17" s="8">
        <f t="shared" si="5"/>
        <v>45</v>
      </c>
      <c r="DH17" s="8">
        <f t="shared" si="6"/>
        <v>3</v>
      </c>
      <c r="DI17" s="8">
        <f t="shared" si="6"/>
        <v>0</v>
      </c>
      <c r="DJ17" s="8">
        <f t="shared" si="6"/>
        <v>0</v>
      </c>
      <c r="DN17" s="180">
        <v>9</v>
      </c>
    </row>
    <row r="18" spans="1:118" ht="28.05" customHeight="1" x14ac:dyDescent="0.35">
      <c r="C18" s="194" t="str">
        <f t="shared" si="0"/>
        <v/>
      </c>
      <c r="D18" s="471" t="str">
        <f t="shared" si="1"/>
        <v/>
      </c>
      <c r="E18" s="472"/>
      <c r="F18" s="176" t="str">
        <f t="shared" si="2"/>
        <v/>
      </c>
      <c r="G18" s="176" t="str">
        <f t="shared" si="3"/>
        <v/>
      </c>
      <c r="H18" s="176" t="str">
        <f t="shared" si="4"/>
        <v/>
      </c>
      <c r="I18" s="181"/>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3"/>
      <c r="DG18" s="8">
        <f t="shared" si="5"/>
        <v>48</v>
      </c>
      <c r="DH18" s="8">
        <f t="shared" si="6"/>
        <v>0</v>
      </c>
      <c r="DI18" s="8">
        <f t="shared" si="6"/>
        <v>0</v>
      </c>
      <c r="DJ18" s="8">
        <f t="shared" si="6"/>
        <v>0</v>
      </c>
      <c r="DN18" s="180">
        <v>10</v>
      </c>
    </row>
    <row r="19" spans="1:118" ht="28.05" customHeight="1" x14ac:dyDescent="0.35">
      <c r="C19" s="194" t="str">
        <f t="shared" si="0"/>
        <v/>
      </c>
      <c r="D19" s="471" t="str">
        <f t="shared" si="1"/>
        <v/>
      </c>
      <c r="E19" s="472"/>
      <c r="F19" s="176" t="str">
        <f t="shared" si="2"/>
        <v/>
      </c>
      <c r="G19" s="176" t="str">
        <f t="shared" si="3"/>
        <v/>
      </c>
      <c r="H19" s="176" t="str">
        <f t="shared" si="4"/>
        <v/>
      </c>
      <c r="I19" s="181"/>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3"/>
      <c r="DG19" s="8">
        <f t="shared" si="5"/>
        <v>48</v>
      </c>
      <c r="DH19" s="8">
        <f t="shared" si="6"/>
        <v>0</v>
      </c>
      <c r="DI19" s="8">
        <f t="shared" si="6"/>
        <v>0</v>
      </c>
      <c r="DJ19" s="8">
        <f t="shared" si="6"/>
        <v>0</v>
      </c>
      <c r="DN19" s="180">
        <v>11</v>
      </c>
    </row>
    <row r="20" spans="1:118" ht="28.05" customHeight="1" x14ac:dyDescent="0.35">
      <c r="C20" s="194" t="str">
        <f t="shared" si="0"/>
        <v/>
      </c>
      <c r="D20" s="471" t="str">
        <f t="shared" si="1"/>
        <v/>
      </c>
      <c r="E20" s="472"/>
      <c r="F20" s="176" t="str">
        <f t="shared" si="2"/>
        <v/>
      </c>
      <c r="G20" s="176" t="str">
        <f t="shared" si="3"/>
        <v/>
      </c>
      <c r="H20" s="176" t="str">
        <f t="shared" si="4"/>
        <v/>
      </c>
      <c r="I20" s="181"/>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3"/>
      <c r="DG20" s="8">
        <f t="shared" si="5"/>
        <v>48</v>
      </c>
      <c r="DH20" s="8">
        <f t="shared" si="6"/>
        <v>0</v>
      </c>
      <c r="DI20" s="8">
        <f t="shared" si="6"/>
        <v>0</v>
      </c>
      <c r="DJ20" s="8">
        <f t="shared" si="6"/>
        <v>0</v>
      </c>
      <c r="DN20" s="180">
        <v>12</v>
      </c>
    </row>
    <row r="21" spans="1:118" ht="28.05" customHeight="1" x14ac:dyDescent="0.35">
      <c r="C21" s="194" t="str">
        <f t="shared" si="0"/>
        <v/>
      </c>
      <c r="D21" s="471" t="str">
        <f t="shared" si="1"/>
        <v/>
      </c>
      <c r="E21" s="472"/>
      <c r="F21" s="176" t="str">
        <f t="shared" si="2"/>
        <v/>
      </c>
      <c r="G21" s="176" t="str">
        <f t="shared" si="3"/>
        <v/>
      </c>
      <c r="H21" s="176" t="str">
        <f t="shared" si="4"/>
        <v/>
      </c>
      <c r="I21" s="181"/>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2"/>
      <c r="DD21" s="183"/>
      <c r="DG21" s="8">
        <f t="shared" si="5"/>
        <v>48</v>
      </c>
      <c r="DH21" s="8">
        <f t="shared" si="6"/>
        <v>0</v>
      </c>
      <c r="DI21" s="8">
        <f t="shared" si="6"/>
        <v>0</v>
      </c>
      <c r="DJ21" s="8">
        <f t="shared" si="6"/>
        <v>0</v>
      </c>
      <c r="DN21" s="180">
        <v>13</v>
      </c>
    </row>
    <row r="22" spans="1:118" ht="28.05" customHeight="1" x14ac:dyDescent="0.35">
      <c r="C22" s="194" t="str">
        <f t="shared" si="0"/>
        <v/>
      </c>
      <c r="D22" s="471" t="str">
        <f t="shared" si="1"/>
        <v/>
      </c>
      <c r="E22" s="472"/>
      <c r="F22" s="176" t="str">
        <f t="shared" si="2"/>
        <v/>
      </c>
      <c r="G22" s="176" t="str">
        <f t="shared" si="3"/>
        <v/>
      </c>
      <c r="H22" s="176" t="str">
        <f t="shared" si="4"/>
        <v/>
      </c>
      <c r="I22" s="181"/>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c r="DA22" s="182"/>
      <c r="DB22" s="182"/>
      <c r="DC22" s="182"/>
      <c r="DD22" s="183"/>
      <c r="DG22" s="8">
        <f t="shared" si="5"/>
        <v>48</v>
      </c>
      <c r="DH22" s="8">
        <f t="shared" si="6"/>
        <v>0</v>
      </c>
      <c r="DI22" s="8">
        <f t="shared" si="6"/>
        <v>0</v>
      </c>
      <c r="DJ22" s="8">
        <f t="shared" si="6"/>
        <v>0</v>
      </c>
      <c r="DN22" s="180">
        <v>14</v>
      </c>
    </row>
    <row r="23" spans="1:118" ht="28.05" customHeight="1" x14ac:dyDescent="0.35">
      <c r="C23" s="194" t="str">
        <f t="shared" si="0"/>
        <v/>
      </c>
      <c r="D23" s="471" t="str">
        <f t="shared" si="1"/>
        <v/>
      </c>
      <c r="E23" s="472"/>
      <c r="F23" s="176" t="str">
        <f t="shared" si="2"/>
        <v/>
      </c>
      <c r="G23" s="176" t="str">
        <f t="shared" si="3"/>
        <v/>
      </c>
      <c r="H23" s="176" t="str">
        <f t="shared" si="4"/>
        <v/>
      </c>
      <c r="I23" s="181"/>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c r="DA23" s="182"/>
      <c r="DB23" s="182"/>
      <c r="DC23" s="182"/>
      <c r="DD23" s="183"/>
      <c r="DG23" s="8">
        <f t="shared" si="5"/>
        <v>48</v>
      </c>
      <c r="DH23" s="8">
        <f t="shared" si="6"/>
        <v>0</v>
      </c>
      <c r="DI23" s="8">
        <f t="shared" si="6"/>
        <v>0</v>
      </c>
      <c r="DJ23" s="8">
        <f t="shared" si="6"/>
        <v>0</v>
      </c>
      <c r="DN23" s="180">
        <v>15</v>
      </c>
    </row>
    <row r="24" spans="1:118" ht="28.05" customHeight="1" x14ac:dyDescent="0.35">
      <c r="C24" s="194" t="str">
        <f t="shared" si="0"/>
        <v/>
      </c>
      <c r="D24" s="471" t="str">
        <f t="shared" si="1"/>
        <v/>
      </c>
      <c r="E24" s="472"/>
      <c r="F24" s="176" t="str">
        <f t="shared" si="2"/>
        <v/>
      </c>
      <c r="G24" s="176" t="str">
        <f t="shared" si="3"/>
        <v/>
      </c>
      <c r="H24" s="176" t="str">
        <f t="shared" si="4"/>
        <v/>
      </c>
      <c r="I24" s="181"/>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3"/>
      <c r="DG24" s="8">
        <f t="shared" si="5"/>
        <v>48</v>
      </c>
      <c r="DH24" s="8">
        <f t="shared" si="6"/>
        <v>0</v>
      </c>
      <c r="DI24" s="8">
        <f t="shared" si="6"/>
        <v>0</v>
      </c>
      <c r="DJ24" s="8">
        <f t="shared" si="6"/>
        <v>0</v>
      </c>
      <c r="DN24" s="180">
        <v>16</v>
      </c>
    </row>
    <row r="25" spans="1:118" ht="28.05" customHeight="1" x14ac:dyDescent="0.35">
      <c r="C25" s="194" t="str">
        <f t="shared" si="0"/>
        <v/>
      </c>
      <c r="D25" s="471" t="str">
        <f t="shared" si="1"/>
        <v/>
      </c>
      <c r="E25" s="472"/>
      <c r="F25" s="176" t="str">
        <f t="shared" si="2"/>
        <v/>
      </c>
      <c r="G25" s="176" t="str">
        <f t="shared" si="3"/>
        <v/>
      </c>
      <c r="H25" s="176" t="str">
        <f t="shared" si="4"/>
        <v/>
      </c>
      <c r="I25" s="184"/>
      <c r="J25" s="18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6"/>
      <c r="DG25" s="8">
        <f t="shared" si="5"/>
        <v>48</v>
      </c>
      <c r="DH25" s="8">
        <f t="shared" si="6"/>
        <v>0</v>
      </c>
      <c r="DI25" s="8">
        <f t="shared" si="6"/>
        <v>0</v>
      </c>
      <c r="DJ25" s="8">
        <f t="shared" si="6"/>
        <v>0</v>
      </c>
      <c r="DN25" s="180">
        <v>17</v>
      </c>
    </row>
    <row r="26" spans="1:118" ht="25.5" thickBot="1" x14ac:dyDescent="0.4">
      <c r="C26" s="474" t="s">
        <v>214</v>
      </c>
      <c r="D26" s="475"/>
      <c r="E26" s="476"/>
      <c r="F26" s="187">
        <f>SUM(F9:F25)</f>
        <v>34</v>
      </c>
      <c r="G26" s="188" t="s">
        <v>215</v>
      </c>
      <c r="H26" s="187">
        <f>SUM(H9:H25)</f>
        <v>14</v>
      </c>
      <c r="I26" s="189"/>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0"/>
      <c r="DD26" s="191"/>
      <c r="DG26" s="192"/>
      <c r="DH26" s="192"/>
      <c r="DI26" s="192"/>
      <c r="DJ26" s="192"/>
      <c r="DN26" s="180">
        <v>18</v>
      </c>
    </row>
    <row r="27" spans="1:118" x14ac:dyDescent="0.35">
      <c r="DN27" s="180">
        <v>19</v>
      </c>
    </row>
    <row r="28" spans="1:118" ht="17.649999999999999" x14ac:dyDescent="0.5">
      <c r="C28" s="195" t="s">
        <v>218</v>
      </c>
      <c r="I28" s="508" t="s">
        <v>219</v>
      </c>
      <c r="J28" s="508"/>
      <c r="K28" s="508"/>
      <c r="L28" s="508"/>
      <c r="M28" s="508"/>
      <c r="N28" s="508"/>
      <c r="O28" s="508"/>
      <c r="P28" s="508"/>
      <c r="Q28" s="508"/>
      <c r="R28" s="508"/>
      <c r="S28" s="508"/>
      <c r="T28" s="508"/>
      <c r="U28" s="508"/>
      <c r="V28" s="508"/>
      <c r="W28" s="508"/>
      <c r="X28" s="508"/>
      <c r="Y28" s="508"/>
      <c r="Z28" s="508"/>
      <c r="AA28" s="508"/>
      <c r="AB28" s="508"/>
      <c r="AC28" s="509">
        <f>CA4</f>
        <v>50.4</v>
      </c>
      <c r="AD28" s="510"/>
      <c r="AE28" s="510"/>
      <c r="AF28" s="510"/>
      <c r="AG28" s="510"/>
      <c r="AH28" s="510"/>
      <c r="AI28" s="510"/>
      <c r="AJ28" s="510"/>
      <c r="AK28" s="510"/>
      <c r="AL28" s="510"/>
      <c r="AM28" s="510"/>
      <c r="AN28" s="510"/>
      <c r="AO28" s="510"/>
      <c r="AP28" s="510"/>
      <c r="AQ28" s="510"/>
      <c r="AR28" s="510"/>
      <c r="AS28" s="510"/>
      <c r="AT28" s="510"/>
      <c r="AU28" s="510"/>
      <c r="AV28" s="511"/>
      <c r="DN28" s="180">
        <v>20</v>
      </c>
    </row>
    <row r="30" spans="1:118" ht="44.25" x14ac:dyDescent="0.35">
      <c r="B30" s="196" t="s">
        <v>220</v>
      </c>
      <c r="C30" s="162" t="s">
        <v>190</v>
      </c>
      <c r="D30" s="319" t="s">
        <v>221</v>
      </c>
      <c r="E30" s="321"/>
      <c r="F30" s="3" t="s">
        <v>222</v>
      </c>
      <c r="G30" s="3" t="s">
        <v>196</v>
      </c>
      <c r="H30" s="3" t="s">
        <v>197</v>
      </c>
      <c r="I30" s="433" t="s">
        <v>223</v>
      </c>
      <c r="J30" s="500"/>
      <c r="K30" s="500"/>
      <c r="L30" s="500"/>
      <c r="M30" s="500"/>
      <c r="N30" s="500"/>
      <c r="O30" s="500"/>
      <c r="P30" s="500"/>
      <c r="Q30" s="500"/>
      <c r="R30" s="500"/>
      <c r="S30" s="500"/>
      <c r="T30" s="500"/>
      <c r="U30" s="500"/>
      <c r="V30" s="500"/>
      <c r="W30" s="500"/>
      <c r="X30" s="500"/>
      <c r="Y30" s="500"/>
      <c r="Z30" s="500"/>
      <c r="AA30" s="500"/>
      <c r="AB30" s="501"/>
      <c r="AC30" s="433" t="s">
        <v>224</v>
      </c>
      <c r="AD30" s="500"/>
      <c r="AE30" s="500"/>
      <c r="AF30" s="500"/>
      <c r="AG30" s="500"/>
      <c r="AH30" s="500"/>
      <c r="AI30" s="500"/>
      <c r="AJ30" s="500"/>
      <c r="AK30" s="500"/>
      <c r="AL30" s="500"/>
      <c r="AM30" s="500"/>
      <c r="AN30" s="500"/>
      <c r="AO30" s="500"/>
      <c r="AP30" s="500"/>
      <c r="AQ30" s="500"/>
      <c r="AR30" s="500"/>
      <c r="AS30" s="500"/>
      <c r="AT30" s="500"/>
      <c r="AU30" s="500"/>
      <c r="AV30" s="501"/>
    </row>
    <row r="31" spans="1:118" x14ac:dyDescent="0.35">
      <c r="A31" t="str">
        <f>B31&amp;"|"&amp;C31</f>
        <v>1|1</v>
      </c>
      <c r="B31" s="197">
        <v>1</v>
      </c>
      <c r="C31" s="197">
        <v>1</v>
      </c>
      <c r="D31" s="502" t="s">
        <v>201</v>
      </c>
      <c r="E31" s="503"/>
      <c r="F31" s="198">
        <v>12</v>
      </c>
      <c r="G31" s="198"/>
      <c r="H31" s="198"/>
      <c r="I31" s="504">
        <f>IF(D31="","",F31+H31)</f>
        <v>12</v>
      </c>
      <c r="J31" s="505"/>
      <c r="K31" s="505"/>
      <c r="L31" s="505"/>
      <c r="M31" s="505"/>
      <c r="N31" s="505"/>
      <c r="O31" s="505"/>
      <c r="P31" s="505"/>
      <c r="Q31" s="505"/>
      <c r="R31" s="505"/>
      <c r="S31" s="505"/>
      <c r="T31" s="505"/>
      <c r="U31" s="505"/>
      <c r="V31" s="505"/>
      <c r="W31" s="505"/>
      <c r="X31" s="505"/>
      <c r="Y31" s="505"/>
      <c r="Z31" s="505"/>
      <c r="AA31" s="505"/>
      <c r="AB31" s="506"/>
      <c r="AC31" s="507">
        <f>IF(I31&gt;AC$28,"PCT &gt; T/T",IF(D31="","""",AC$28-I31))</f>
        <v>38.4</v>
      </c>
      <c r="AD31" s="505"/>
      <c r="AE31" s="505"/>
      <c r="AF31" s="505"/>
      <c r="AG31" s="505"/>
      <c r="AH31" s="505"/>
      <c r="AI31" s="505"/>
      <c r="AJ31" s="505"/>
      <c r="AK31" s="505"/>
      <c r="AL31" s="505"/>
      <c r="AM31" s="505"/>
      <c r="AN31" s="505"/>
      <c r="AO31" s="505"/>
      <c r="AP31" s="505"/>
      <c r="AQ31" s="505"/>
      <c r="AR31" s="505"/>
      <c r="AS31" s="505"/>
      <c r="AT31" s="505"/>
      <c r="AU31" s="505"/>
      <c r="AV31" s="506"/>
    </row>
    <row r="32" spans="1:118" x14ac:dyDescent="0.35">
      <c r="A32" t="str">
        <f t="shared" ref="A32:A95" si="7">B32&amp;"|"&amp;C32</f>
        <v>1|2</v>
      </c>
      <c r="B32" s="162">
        <f>IF(D32="","",IF(AC32&gt;AC31,B31+1,B31))</f>
        <v>1</v>
      </c>
      <c r="C32" s="162">
        <f>IF(ISBLANK(D32),"",C31+1)</f>
        <v>2</v>
      </c>
      <c r="D32" s="502" t="s">
        <v>202</v>
      </c>
      <c r="E32" s="503"/>
      <c r="F32" s="198">
        <v>5</v>
      </c>
      <c r="G32" s="198"/>
      <c r="H32" s="198"/>
      <c r="I32" s="504">
        <f t="shared" ref="I32:I95" si="8">IF(D32="","",F32+H32)</f>
        <v>5</v>
      </c>
      <c r="J32" s="505"/>
      <c r="K32" s="505"/>
      <c r="L32" s="505"/>
      <c r="M32" s="505"/>
      <c r="N32" s="505"/>
      <c r="O32" s="505"/>
      <c r="P32" s="505"/>
      <c r="Q32" s="505"/>
      <c r="R32" s="505"/>
      <c r="S32" s="505"/>
      <c r="T32" s="505"/>
      <c r="U32" s="505"/>
      <c r="V32" s="505"/>
      <c r="W32" s="505"/>
      <c r="X32" s="505"/>
      <c r="Y32" s="505"/>
      <c r="Z32" s="505"/>
      <c r="AA32" s="505"/>
      <c r="AB32" s="506"/>
      <c r="AC32" s="507">
        <f>IF(D32="","",IF(I32&gt;AC$28,"PCT &gt; T/T",IF(AC31-I32&lt;0,AC$28-I32,AC31-I32)))</f>
        <v>33.4</v>
      </c>
      <c r="AD32" s="505"/>
      <c r="AE32" s="505"/>
      <c r="AF32" s="505"/>
      <c r="AG32" s="505"/>
      <c r="AH32" s="505"/>
      <c r="AI32" s="505"/>
      <c r="AJ32" s="505"/>
      <c r="AK32" s="505"/>
      <c r="AL32" s="505"/>
      <c r="AM32" s="505"/>
      <c r="AN32" s="505"/>
      <c r="AO32" s="505"/>
      <c r="AP32" s="505"/>
      <c r="AQ32" s="505"/>
      <c r="AR32" s="505"/>
      <c r="AS32" s="505"/>
      <c r="AT32" s="505"/>
      <c r="AU32" s="505"/>
      <c r="AV32" s="506"/>
    </row>
    <row r="33" spans="1:48" x14ac:dyDescent="0.35">
      <c r="A33" t="str">
        <f t="shared" si="7"/>
        <v>1|3</v>
      </c>
      <c r="B33" s="162">
        <f t="shared" ref="B33:B96" si="9">IF(D33="","",IF(AC33&gt;AC32,B32+1,B32))</f>
        <v>1</v>
      </c>
      <c r="C33" s="162">
        <f>IF(ISBLANK(D33),"",C32+1)</f>
        <v>3</v>
      </c>
      <c r="D33" s="512" t="s">
        <v>203</v>
      </c>
      <c r="E33" s="503"/>
      <c r="F33" s="198">
        <v>3</v>
      </c>
      <c r="G33" s="198"/>
      <c r="H33" s="198"/>
      <c r="I33" s="504">
        <f t="shared" si="8"/>
        <v>3</v>
      </c>
      <c r="J33" s="505"/>
      <c r="K33" s="505"/>
      <c r="L33" s="505"/>
      <c r="M33" s="505"/>
      <c r="N33" s="505"/>
      <c r="O33" s="505"/>
      <c r="P33" s="505"/>
      <c r="Q33" s="505"/>
      <c r="R33" s="505"/>
      <c r="S33" s="505"/>
      <c r="T33" s="505"/>
      <c r="U33" s="505"/>
      <c r="V33" s="505"/>
      <c r="W33" s="505"/>
      <c r="X33" s="505"/>
      <c r="Y33" s="505"/>
      <c r="Z33" s="505"/>
      <c r="AA33" s="505"/>
      <c r="AB33" s="506"/>
      <c r="AC33" s="507">
        <f t="shared" ref="AC33:AC96" si="10">IF(D33="","",IF(I33&gt;AC$28,"PCT &gt; T/T",IF(AC32-I33&lt;0,AC$28-I33,AC32-I33)))</f>
        <v>30.4</v>
      </c>
      <c r="AD33" s="505"/>
      <c r="AE33" s="505"/>
      <c r="AF33" s="505"/>
      <c r="AG33" s="505"/>
      <c r="AH33" s="505"/>
      <c r="AI33" s="505"/>
      <c r="AJ33" s="505"/>
      <c r="AK33" s="505"/>
      <c r="AL33" s="505"/>
      <c r="AM33" s="505"/>
      <c r="AN33" s="505"/>
      <c r="AO33" s="505"/>
      <c r="AP33" s="505"/>
      <c r="AQ33" s="505"/>
      <c r="AR33" s="505"/>
      <c r="AS33" s="505"/>
      <c r="AT33" s="505"/>
      <c r="AU33" s="505"/>
      <c r="AV33" s="506"/>
    </row>
    <row r="34" spans="1:48" x14ac:dyDescent="0.35">
      <c r="A34" t="str">
        <f t="shared" si="7"/>
        <v>1|4</v>
      </c>
      <c r="B34" s="162">
        <f t="shared" si="9"/>
        <v>1</v>
      </c>
      <c r="C34" s="162">
        <f t="shared" ref="C34:C97" si="11">IF(ISBLANK(D34),"",C33+1)</f>
        <v>4</v>
      </c>
      <c r="D34" s="512" t="s">
        <v>204</v>
      </c>
      <c r="E34" s="503"/>
      <c r="F34" s="198">
        <v>2</v>
      </c>
      <c r="G34" s="198">
        <v>32</v>
      </c>
      <c r="H34" s="198"/>
      <c r="I34" s="504">
        <f t="shared" si="8"/>
        <v>2</v>
      </c>
      <c r="J34" s="505"/>
      <c r="K34" s="505"/>
      <c r="L34" s="505"/>
      <c r="M34" s="505"/>
      <c r="N34" s="505"/>
      <c r="O34" s="505"/>
      <c r="P34" s="505"/>
      <c r="Q34" s="505"/>
      <c r="R34" s="505"/>
      <c r="S34" s="505"/>
      <c r="T34" s="505"/>
      <c r="U34" s="505"/>
      <c r="V34" s="505"/>
      <c r="W34" s="505"/>
      <c r="X34" s="505"/>
      <c r="Y34" s="505"/>
      <c r="Z34" s="505"/>
      <c r="AA34" s="505"/>
      <c r="AB34" s="506"/>
      <c r="AC34" s="507">
        <f t="shared" si="10"/>
        <v>28.4</v>
      </c>
      <c r="AD34" s="505"/>
      <c r="AE34" s="505"/>
      <c r="AF34" s="505"/>
      <c r="AG34" s="505"/>
      <c r="AH34" s="505"/>
      <c r="AI34" s="505"/>
      <c r="AJ34" s="505"/>
      <c r="AK34" s="505"/>
      <c r="AL34" s="505"/>
      <c r="AM34" s="505"/>
      <c r="AN34" s="505"/>
      <c r="AO34" s="505"/>
      <c r="AP34" s="505"/>
      <c r="AQ34" s="505"/>
      <c r="AR34" s="505"/>
      <c r="AS34" s="505"/>
      <c r="AT34" s="505"/>
      <c r="AU34" s="505"/>
      <c r="AV34" s="506"/>
    </row>
    <row r="35" spans="1:48" x14ac:dyDescent="0.35">
      <c r="A35" t="str">
        <f t="shared" si="7"/>
        <v>1|5</v>
      </c>
      <c r="B35" s="162">
        <f t="shared" si="9"/>
        <v>1</v>
      </c>
      <c r="C35" s="162">
        <f t="shared" si="11"/>
        <v>5</v>
      </c>
      <c r="D35" s="512" t="s">
        <v>205</v>
      </c>
      <c r="E35" s="503"/>
      <c r="F35" s="198"/>
      <c r="G35" s="198"/>
      <c r="H35" s="198">
        <v>7</v>
      </c>
      <c r="I35" s="504">
        <f t="shared" si="8"/>
        <v>7</v>
      </c>
      <c r="J35" s="505"/>
      <c r="K35" s="505"/>
      <c r="L35" s="505"/>
      <c r="M35" s="505"/>
      <c r="N35" s="505"/>
      <c r="O35" s="505"/>
      <c r="P35" s="505"/>
      <c r="Q35" s="505"/>
      <c r="R35" s="505"/>
      <c r="S35" s="505"/>
      <c r="T35" s="505"/>
      <c r="U35" s="505"/>
      <c r="V35" s="505"/>
      <c r="W35" s="505"/>
      <c r="X35" s="505"/>
      <c r="Y35" s="505"/>
      <c r="Z35" s="505"/>
      <c r="AA35" s="505"/>
      <c r="AB35" s="506"/>
      <c r="AC35" s="507">
        <f t="shared" si="10"/>
        <v>21.4</v>
      </c>
      <c r="AD35" s="513"/>
      <c r="AE35" s="513"/>
      <c r="AF35" s="513"/>
      <c r="AG35" s="513"/>
      <c r="AH35" s="513"/>
      <c r="AI35" s="513"/>
      <c r="AJ35" s="513"/>
      <c r="AK35" s="513"/>
      <c r="AL35" s="513"/>
      <c r="AM35" s="513"/>
      <c r="AN35" s="513"/>
      <c r="AO35" s="513"/>
      <c r="AP35" s="513"/>
      <c r="AQ35" s="513"/>
      <c r="AR35" s="513"/>
      <c r="AS35" s="513"/>
      <c r="AT35" s="513"/>
      <c r="AU35" s="513"/>
      <c r="AV35" s="514"/>
    </row>
    <row r="36" spans="1:48" x14ac:dyDescent="0.35">
      <c r="A36" t="str">
        <f t="shared" si="7"/>
        <v>1|6</v>
      </c>
      <c r="B36" s="162">
        <f t="shared" si="9"/>
        <v>1</v>
      </c>
      <c r="C36" s="162">
        <f t="shared" si="11"/>
        <v>6</v>
      </c>
      <c r="D36" s="512" t="s">
        <v>206</v>
      </c>
      <c r="E36" s="503"/>
      <c r="F36" s="198">
        <v>5</v>
      </c>
      <c r="G36" s="198"/>
      <c r="H36" s="198"/>
      <c r="I36" s="504">
        <f t="shared" si="8"/>
        <v>5</v>
      </c>
      <c r="J36" s="505"/>
      <c r="K36" s="505"/>
      <c r="L36" s="505"/>
      <c r="M36" s="505"/>
      <c r="N36" s="505"/>
      <c r="O36" s="505"/>
      <c r="P36" s="505"/>
      <c r="Q36" s="505"/>
      <c r="R36" s="505"/>
      <c r="S36" s="505"/>
      <c r="T36" s="505"/>
      <c r="U36" s="505"/>
      <c r="V36" s="505"/>
      <c r="W36" s="505"/>
      <c r="X36" s="505"/>
      <c r="Y36" s="505"/>
      <c r="Z36" s="505"/>
      <c r="AA36" s="505"/>
      <c r="AB36" s="506"/>
      <c r="AC36" s="507">
        <f t="shared" si="10"/>
        <v>16.399999999999999</v>
      </c>
      <c r="AD36" s="505"/>
      <c r="AE36" s="505"/>
      <c r="AF36" s="505"/>
      <c r="AG36" s="505"/>
      <c r="AH36" s="505"/>
      <c r="AI36" s="505"/>
      <c r="AJ36" s="505"/>
      <c r="AK36" s="505"/>
      <c r="AL36" s="505"/>
      <c r="AM36" s="505"/>
      <c r="AN36" s="505"/>
      <c r="AO36" s="505"/>
      <c r="AP36" s="505"/>
      <c r="AQ36" s="505"/>
      <c r="AR36" s="505"/>
      <c r="AS36" s="505"/>
      <c r="AT36" s="505"/>
      <c r="AU36" s="505"/>
      <c r="AV36" s="506"/>
    </row>
    <row r="37" spans="1:48" x14ac:dyDescent="0.35">
      <c r="A37" t="str">
        <f t="shared" si="7"/>
        <v>1|7</v>
      </c>
      <c r="B37" s="162">
        <f t="shared" si="9"/>
        <v>1</v>
      </c>
      <c r="C37" s="162">
        <f t="shared" si="11"/>
        <v>7</v>
      </c>
      <c r="D37" s="512" t="s">
        <v>207</v>
      </c>
      <c r="E37" s="503"/>
      <c r="F37" s="198"/>
      <c r="G37" s="198"/>
      <c r="H37" s="198">
        <v>7</v>
      </c>
      <c r="I37" s="504">
        <f t="shared" si="8"/>
        <v>7</v>
      </c>
      <c r="J37" s="505"/>
      <c r="K37" s="505"/>
      <c r="L37" s="505"/>
      <c r="M37" s="505"/>
      <c r="N37" s="505"/>
      <c r="O37" s="505"/>
      <c r="P37" s="505"/>
      <c r="Q37" s="505"/>
      <c r="R37" s="505"/>
      <c r="S37" s="505"/>
      <c r="T37" s="505"/>
      <c r="U37" s="505"/>
      <c r="V37" s="505"/>
      <c r="W37" s="505"/>
      <c r="X37" s="505"/>
      <c r="Y37" s="505"/>
      <c r="Z37" s="505"/>
      <c r="AA37" s="505"/>
      <c r="AB37" s="506"/>
      <c r="AC37" s="507">
        <f t="shared" si="10"/>
        <v>9.3999999999999986</v>
      </c>
      <c r="AD37" s="505"/>
      <c r="AE37" s="505"/>
      <c r="AF37" s="505"/>
      <c r="AG37" s="505"/>
      <c r="AH37" s="505"/>
      <c r="AI37" s="505"/>
      <c r="AJ37" s="505"/>
      <c r="AK37" s="505"/>
      <c r="AL37" s="505"/>
      <c r="AM37" s="505"/>
      <c r="AN37" s="505"/>
      <c r="AO37" s="505"/>
      <c r="AP37" s="505"/>
      <c r="AQ37" s="505"/>
      <c r="AR37" s="505"/>
      <c r="AS37" s="505"/>
      <c r="AT37" s="505"/>
      <c r="AU37" s="505"/>
      <c r="AV37" s="506"/>
    </row>
    <row r="38" spans="1:48" x14ac:dyDescent="0.35">
      <c r="A38" t="str">
        <f t="shared" si="7"/>
        <v>1|8</v>
      </c>
      <c r="B38" s="162">
        <f t="shared" si="9"/>
        <v>1</v>
      </c>
      <c r="C38" s="162">
        <f t="shared" si="11"/>
        <v>8</v>
      </c>
      <c r="D38" s="512" t="s">
        <v>208</v>
      </c>
      <c r="E38" s="503"/>
      <c r="F38" s="198">
        <v>4</v>
      </c>
      <c r="G38" s="198"/>
      <c r="H38" s="198"/>
      <c r="I38" s="504">
        <f t="shared" si="8"/>
        <v>4</v>
      </c>
      <c r="J38" s="505"/>
      <c r="K38" s="505"/>
      <c r="L38" s="505"/>
      <c r="M38" s="505"/>
      <c r="N38" s="505"/>
      <c r="O38" s="505"/>
      <c r="P38" s="505"/>
      <c r="Q38" s="505"/>
      <c r="R38" s="505"/>
      <c r="S38" s="505"/>
      <c r="T38" s="505"/>
      <c r="U38" s="505"/>
      <c r="V38" s="505"/>
      <c r="W38" s="505"/>
      <c r="X38" s="505"/>
      <c r="Y38" s="505"/>
      <c r="Z38" s="505"/>
      <c r="AA38" s="505"/>
      <c r="AB38" s="506"/>
      <c r="AC38" s="507">
        <f t="shared" si="10"/>
        <v>5.3999999999999986</v>
      </c>
      <c r="AD38" s="505"/>
      <c r="AE38" s="505"/>
      <c r="AF38" s="505"/>
      <c r="AG38" s="505"/>
      <c r="AH38" s="505"/>
      <c r="AI38" s="505"/>
      <c r="AJ38" s="505"/>
      <c r="AK38" s="505"/>
      <c r="AL38" s="505"/>
      <c r="AM38" s="505"/>
      <c r="AN38" s="505"/>
      <c r="AO38" s="505"/>
      <c r="AP38" s="505"/>
      <c r="AQ38" s="505"/>
      <c r="AR38" s="505"/>
      <c r="AS38" s="505"/>
      <c r="AT38" s="505"/>
      <c r="AU38" s="505"/>
      <c r="AV38" s="506"/>
    </row>
    <row r="39" spans="1:48" x14ac:dyDescent="0.35">
      <c r="A39" t="str">
        <f t="shared" si="7"/>
        <v>1|9</v>
      </c>
      <c r="B39" s="162">
        <f t="shared" si="9"/>
        <v>1</v>
      </c>
      <c r="C39" s="162">
        <f t="shared" si="11"/>
        <v>9</v>
      </c>
      <c r="D39" s="512" t="s">
        <v>209</v>
      </c>
      <c r="E39" s="503"/>
      <c r="F39" s="198">
        <v>3</v>
      </c>
      <c r="G39" s="198"/>
      <c r="H39" s="198"/>
      <c r="I39" s="504">
        <f t="shared" si="8"/>
        <v>3</v>
      </c>
      <c r="J39" s="505"/>
      <c r="K39" s="505"/>
      <c r="L39" s="505"/>
      <c r="M39" s="505"/>
      <c r="N39" s="505"/>
      <c r="O39" s="505"/>
      <c r="P39" s="505"/>
      <c r="Q39" s="505"/>
      <c r="R39" s="505"/>
      <c r="S39" s="505"/>
      <c r="T39" s="505"/>
      <c r="U39" s="505"/>
      <c r="V39" s="505"/>
      <c r="W39" s="505"/>
      <c r="X39" s="505"/>
      <c r="Y39" s="505"/>
      <c r="Z39" s="505"/>
      <c r="AA39" s="505"/>
      <c r="AB39" s="506"/>
      <c r="AC39" s="507">
        <f t="shared" si="10"/>
        <v>2.3999999999999986</v>
      </c>
      <c r="AD39" s="505"/>
      <c r="AE39" s="505"/>
      <c r="AF39" s="505"/>
      <c r="AG39" s="505"/>
      <c r="AH39" s="505"/>
      <c r="AI39" s="505"/>
      <c r="AJ39" s="505"/>
      <c r="AK39" s="505"/>
      <c r="AL39" s="505"/>
      <c r="AM39" s="505"/>
      <c r="AN39" s="505"/>
      <c r="AO39" s="505"/>
      <c r="AP39" s="505"/>
      <c r="AQ39" s="505"/>
      <c r="AR39" s="505"/>
      <c r="AS39" s="505"/>
      <c r="AT39" s="505"/>
      <c r="AU39" s="505"/>
      <c r="AV39" s="506"/>
    </row>
    <row r="40" spans="1:48" x14ac:dyDescent="0.35">
      <c r="A40" t="str">
        <f t="shared" si="7"/>
        <v>2|10</v>
      </c>
      <c r="B40" s="162">
        <f t="shared" si="9"/>
        <v>2</v>
      </c>
      <c r="C40" s="162">
        <f t="shared" si="11"/>
        <v>10</v>
      </c>
      <c r="D40" s="512" t="s">
        <v>210</v>
      </c>
      <c r="E40" s="503"/>
      <c r="F40" s="198">
        <v>6</v>
      </c>
      <c r="G40" s="198"/>
      <c r="H40" s="198"/>
      <c r="I40" s="504">
        <f t="shared" si="8"/>
        <v>6</v>
      </c>
      <c r="J40" s="505"/>
      <c r="K40" s="505"/>
      <c r="L40" s="505"/>
      <c r="M40" s="505"/>
      <c r="N40" s="505"/>
      <c r="O40" s="505"/>
      <c r="P40" s="505"/>
      <c r="Q40" s="505"/>
      <c r="R40" s="505"/>
      <c r="S40" s="505"/>
      <c r="T40" s="505"/>
      <c r="U40" s="505"/>
      <c r="V40" s="505"/>
      <c r="W40" s="505"/>
      <c r="X40" s="505"/>
      <c r="Y40" s="505"/>
      <c r="Z40" s="505"/>
      <c r="AA40" s="505"/>
      <c r="AB40" s="506"/>
      <c r="AC40" s="507">
        <f t="shared" si="10"/>
        <v>44.4</v>
      </c>
      <c r="AD40" s="505"/>
      <c r="AE40" s="505"/>
      <c r="AF40" s="505"/>
      <c r="AG40" s="505"/>
      <c r="AH40" s="505"/>
      <c r="AI40" s="505"/>
      <c r="AJ40" s="505"/>
      <c r="AK40" s="505"/>
      <c r="AL40" s="505"/>
      <c r="AM40" s="505"/>
      <c r="AN40" s="505"/>
      <c r="AO40" s="505"/>
      <c r="AP40" s="505"/>
      <c r="AQ40" s="505"/>
      <c r="AR40" s="505"/>
      <c r="AS40" s="505"/>
      <c r="AT40" s="505"/>
      <c r="AU40" s="505"/>
      <c r="AV40" s="506"/>
    </row>
    <row r="41" spans="1:48" x14ac:dyDescent="0.35">
      <c r="A41" t="str">
        <f t="shared" si="7"/>
        <v>2|11</v>
      </c>
      <c r="B41" s="162">
        <f t="shared" si="9"/>
        <v>2</v>
      </c>
      <c r="C41" s="162">
        <f t="shared" si="11"/>
        <v>11</v>
      </c>
      <c r="D41" s="512" t="s">
        <v>211</v>
      </c>
      <c r="E41" s="503"/>
      <c r="F41" s="198">
        <v>2</v>
      </c>
      <c r="G41" s="198"/>
      <c r="H41" s="198"/>
      <c r="I41" s="504">
        <f t="shared" si="8"/>
        <v>2</v>
      </c>
      <c r="J41" s="505"/>
      <c r="K41" s="505"/>
      <c r="L41" s="505"/>
      <c r="M41" s="505"/>
      <c r="N41" s="505"/>
      <c r="O41" s="505"/>
      <c r="P41" s="505"/>
      <c r="Q41" s="505"/>
      <c r="R41" s="505"/>
      <c r="S41" s="505"/>
      <c r="T41" s="505"/>
      <c r="U41" s="505"/>
      <c r="V41" s="505"/>
      <c r="W41" s="505"/>
      <c r="X41" s="505"/>
      <c r="Y41" s="505"/>
      <c r="Z41" s="505"/>
      <c r="AA41" s="505"/>
      <c r="AB41" s="506"/>
      <c r="AC41" s="507">
        <f t="shared" si="10"/>
        <v>42.4</v>
      </c>
      <c r="AD41" s="505"/>
      <c r="AE41" s="505"/>
      <c r="AF41" s="505"/>
      <c r="AG41" s="505"/>
      <c r="AH41" s="505"/>
      <c r="AI41" s="505"/>
      <c r="AJ41" s="505"/>
      <c r="AK41" s="505"/>
      <c r="AL41" s="505"/>
      <c r="AM41" s="505"/>
      <c r="AN41" s="505"/>
      <c r="AO41" s="505"/>
      <c r="AP41" s="505"/>
      <c r="AQ41" s="505"/>
      <c r="AR41" s="505"/>
      <c r="AS41" s="505"/>
      <c r="AT41" s="505"/>
      <c r="AU41" s="505"/>
      <c r="AV41" s="506"/>
    </row>
    <row r="42" spans="1:48" x14ac:dyDescent="0.35">
      <c r="A42" t="str">
        <f t="shared" si="7"/>
        <v>2|12</v>
      </c>
      <c r="B42" s="162">
        <f t="shared" si="9"/>
        <v>2</v>
      </c>
      <c r="C42" s="162">
        <f t="shared" si="11"/>
        <v>12</v>
      </c>
      <c r="D42" s="512" t="s">
        <v>212</v>
      </c>
      <c r="E42" s="503"/>
      <c r="F42" s="198">
        <v>4</v>
      </c>
      <c r="G42" s="198"/>
      <c r="H42" s="198"/>
      <c r="I42" s="504">
        <f t="shared" si="8"/>
        <v>4</v>
      </c>
      <c r="J42" s="505"/>
      <c r="K42" s="505"/>
      <c r="L42" s="505"/>
      <c r="M42" s="505"/>
      <c r="N42" s="505"/>
      <c r="O42" s="505"/>
      <c r="P42" s="505"/>
      <c r="Q42" s="505"/>
      <c r="R42" s="505"/>
      <c r="S42" s="505"/>
      <c r="T42" s="505"/>
      <c r="U42" s="505"/>
      <c r="V42" s="505"/>
      <c r="W42" s="505"/>
      <c r="X42" s="505"/>
      <c r="Y42" s="505"/>
      <c r="Z42" s="505"/>
      <c r="AA42" s="505"/>
      <c r="AB42" s="506"/>
      <c r="AC42" s="507">
        <f t="shared" si="10"/>
        <v>38.4</v>
      </c>
      <c r="AD42" s="505"/>
      <c r="AE42" s="505"/>
      <c r="AF42" s="505"/>
      <c r="AG42" s="505"/>
      <c r="AH42" s="505"/>
      <c r="AI42" s="505"/>
      <c r="AJ42" s="505"/>
      <c r="AK42" s="505"/>
      <c r="AL42" s="505"/>
      <c r="AM42" s="505"/>
      <c r="AN42" s="505"/>
      <c r="AO42" s="505"/>
      <c r="AP42" s="505"/>
      <c r="AQ42" s="505"/>
      <c r="AR42" s="505"/>
      <c r="AS42" s="505"/>
      <c r="AT42" s="505"/>
      <c r="AU42" s="505"/>
      <c r="AV42" s="506"/>
    </row>
    <row r="43" spans="1:48" x14ac:dyDescent="0.35">
      <c r="A43" t="str">
        <f t="shared" si="7"/>
        <v>2|13</v>
      </c>
      <c r="B43" s="162">
        <f t="shared" si="9"/>
        <v>2</v>
      </c>
      <c r="C43" s="162">
        <f t="shared" si="11"/>
        <v>13</v>
      </c>
      <c r="D43" s="512" t="s">
        <v>213</v>
      </c>
      <c r="E43" s="503"/>
      <c r="F43" s="198">
        <v>12</v>
      </c>
      <c r="G43" s="198"/>
      <c r="H43" s="198"/>
      <c r="I43" s="504">
        <f t="shared" si="8"/>
        <v>12</v>
      </c>
      <c r="J43" s="505"/>
      <c r="K43" s="505"/>
      <c r="L43" s="505"/>
      <c r="M43" s="505"/>
      <c r="N43" s="505"/>
      <c r="O43" s="505"/>
      <c r="P43" s="505"/>
      <c r="Q43" s="505"/>
      <c r="R43" s="505"/>
      <c r="S43" s="505"/>
      <c r="T43" s="505"/>
      <c r="U43" s="505"/>
      <c r="V43" s="505"/>
      <c r="W43" s="505"/>
      <c r="X43" s="505"/>
      <c r="Y43" s="505"/>
      <c r="Z43" s="505"/>
      <c r="AA43" s="505"/>
      <c r="AB43" s="506"/>
      <c r="AC43" s="507">
        <f t="shared" si="10"/>
        <v>26.4</v>
      </c>
      <c r="AD43" s="505"/>
      <c r="AE43" s="505"/>
      <c r="AF43" s="505"/>
      <c r="AG43" s="505"/>
      <c r="AH43" s="505"/>
      <c r="AI43" s="505"/>
      <c r="AJ43" s="505"/>
      <c r="AK43" s="505"/>
      <c r="AL43" s="505"/>
      <c r="AM43" s="505"/>
      <c r="AN43" s="505"/>
      <c r="AO43" s="505"/>
      <c r="AP43" s="505"/>
      <c r="AQ43" s="505"/>
      <c r="AR43" s="505"/>
      <c r="AS43" s="505"/>
      <c r="AT43" s="505"/>
      <c r="AU43" s="505"/>
      <c r="AV43" s="506"/>
    </row>
    <row r="44" spans="1:48" x14ac:dyDescent="0.35">
      <c r="A44" t="str">
        <f t="shared" si="7"/>
        <v>|</v>
      </c>
      <c r="B44" s="162" t="str">
        <f t="shared" si="9"/>
        <v/>
      </c>
      <c r="C44" s="162" t="str">
        <f t="shared" si="11"/>
        <v/>
      </c>
      <c r="D44" s="512"/>
      <c r="E44" s="503"/>
      <c r="F44" s="198"/>
      <c r="G44" s="198"/>
      <c r="H44" s="198"/>
      <c r="I44" s="504" t="str">
        <f t="shared" si="8"/>
        <v/>
      </c>
      <c r="J44" s="505"/>
      <c r="K44" s="505"/>
      <c r="L44" s="505"/>
      <c r="M44" s="505"/>
      <c r="N44" s="505"/>
      <c r="O44" s="505"/>
      <c r="P44" s="505"/>
      <c r="Q44" s="505"/>
      <c r="R44" s="505"/>
      <c r="S44" s="505"/>
      <c r="T44" s="505"/>
      <c r="U44" s="505"/>
      <c r="V44" s="505"/>
      <c r="W44" s="505"/>
      <c r="X44" s="505"/>
      <c r="Y44" s="505"/>
      <c r="Z44" s="505"/>
      <c r="AA44" s="505"/>
      <c r="AB44" s="506"/>
      <c r="AC44" s="507" t="str">
        <f t="shared" si="10"/>
        <v/>
      </c>
      <c r="AD44" s="505"/>
      <c r="AE44" s="505"/>
      <c r="AF44" s="505"/>
      <c r="AG44" s="505"/>
      <c r="AH44" s="505"/>
      <c r="AI44" s="505"/>
      <c r="AJ44" s="505"/>
      <c r="AK44" s="505"/>
      <c r="AL44" s="505"/>
      <c r="AM44" s="505"/>
      <c r="AN44" s="505"/>
      <c r="AO44" s="505"/>
      <c r="AP44" s="505"/>
      <c r="AQ44" s="505"/>
      <c r="AR44" s="505"/>
      <c r="AS44" s="505"/>
      <c r="AT44" s="505"/>
      <c r="AU44" s="505"/>
      <c r="AV44" s="506"/>
    </row>
    <row r="45" spans="1:48" x14ac:dyDescent="0.35">
      <c r="A45" t="str">
        <f t="shared" si="7"/>
        <v>|</v>
      </c>
      <c r="B45" s="162" t="str">
        <f t="shared" si="9"/>
        <v/>
      </c>
      <c r="C45" s="162" t="str">
        <f t="shared" si="11"/>
        <v/>
      </c>
      <c r="D45" s="512"/>
      <c r="E45" s="503"/>
      <c r="F45" s="198"/>
      <c r="G45" s="198"/>
      <c r="H45" s="198"/>
      <c r="I45" s="504" t="str">
        <f t="shared" si="8"/>
        <v/>
      </c>
      <c r="J45" s="505"/>
      <c r="K45" s="505"/>
      <c r="L45" s="505"/>
      <c r="M45" s="505"/>
      <c r="N45" s="505"/>
      <c r="O45" s="505"/>
      <c r="P45" s="505"/>
      <c r="Q45" s="505"/>
      <c r="R45" s="505"/>
      <c r="S45" s="505"/>
      <c r="T45" s="505"/>
      <c r="U45" s="505"/>
      <c r="V45" s="505"/>
      <c r="W45" s="505"/>
      <c r="X45" s="505"/>
      <c r="Y45" s="505"/>
      <c r="Z45" s="505"/>
      <c r="AA45" s="505"/>
      <c r="AB45" s="506"/>
      <c r="AC45" s="507" t="str">
        <f t="shared" si="10"/>
        <v/>
      </c>
      <c r="AD45" s="505"/>
      <c r="AE45" s="505"/>
      <c r="AF45" s="505"/>
      <c r="AG45" s="505"/>
      <c r="AH45" s="505"/>
      <c r="AI45" s="505"/>
      <c r="AJ45" s="505"/>
      <c r="AK45" s="505"/>
      <c r="AL45" s="505"/>
      <c r="AM45" s="505"/>
      <c r="AN45" s="505"/>
      <c r="AO45" s="505"/>
      <c r="AP45" s="505"/>
      <c r="AQ45" s="505"/>
      <c r="AR45" s="505"/>
      <c r="AS45" s="505"/>
      <c r="AT45" s="505"/>
      <c r="AU45" s="505"/>
      <c r="AV45" s="506"/>
    </row>
    <row r="46" spans="1:48" x14ac:dyDescent="0.35">
      <c r="A46" t="str">
        <f t="shared" si="7"/>
        <v>|</v>
      </c>
      <c r="B46" s="162" t="str">
        <f t="shared" si="9"/>
        <v/>
      </c>
      <c r="C46" s="162" t="str">
        <f t="shared" si="11"/>
        <v/>
      </c>
      <c r="D46" s="512"/>
      <c r="E46" s="503"/>
      <c r="F46" s="198"/>
      <c r="G46" s="198"/>
      <c r="H46" s="198"/>
      <c r="I46" s="504" t="str">
        <f t="shared" si="8"/>
        <v/>
      </c>
      <c r="J46" s="505"/>
      <c r="K46" s="505"/>
      <c r="L46" s="505"/>
      <c r="M46" s="505"/>
      <c r="N46" s="505"/>
      <c r="O46" s="505"/>
      <c r="P46" s="505"/>
      <c r="Q46" s="505"/>
      <c r="R46" s="505"/>
      <c r="S46" s="505"/>
      <c r="T46" s="505"/>
      <c r="U46" s="505"/>
      <c r="V46" s="505"/>
      <c r="W46" s="505"/>
      <c r="X46" s="505"/>
      <c r="Y46" s="505"/>
      <c r="Z46" s="505"/>
      <c r="AA46" s="505"/>
      <c r="AB46" s="506"/>
      <c r="AC46" s="507" t="str">
        <f t="shared" si="10"/>
        <v/>
      </c>
      <c r="AD46" s="505"/>
      <c r="AE46" s="505"/>
      <c r="AF46" s="505"/>
      <c r="AG46" s="505"/>
      <c r="AH46" s="505"/>
      <c r="AI46" s="505"/>
      <c r="AJ46" s="505"/>
      <c r="AK46" s="505"/>
      <c r="AL46" s="505"/>
      <c r="AM46" s="505"/>
      <c r="AN46" s="505"/>
      <c r="AO46" s="505"/>
      <c r="AP46" s="505"/>
      <c r="AQ46" s="505"/>
      <c r="AR46" s="505"/>
      <c r="AS46" s="505"/>
      <c r="AT46" s="505"/>
      <c r="AU46" s="505"/>
      <c r="AV46" s="506"/>
    </row>
    <row r="47" spans="1:48" x14ac:dyDescent="0.35">
      <c r="A47" t="str">
        <f t="shared" si="7"/>
        <v>|</v>
      </c>
      <c r="B47" s="162" t="str">
        <f t="shared" si="9"/>
        <v/>
      </c>
      <c r="C47" s="162" t="str">
        <f t="shared" si="11"/>
        <v/>
      </c>
      <c r="D47" s="512"/>
      <c r="E47" s="503"/>
      <c r="F47" s="198"/>
      <c r="G47" s="198"/>
      <c r="H47" s="198"/>
      <c r="I47" s="504" t="str">
        <f t="shared" si="8"/>
        <v/>
      </c>
      <c r="J47" s="505"/>
      <c r="K47" s="505"/>
      <c r="L47" s="505"/>
      <c r="M47" s="505"/>
      <c r="N47" s="505"/>
      <c r="O47" s="505"/>
      <c r="P47" s="505"/>
      <c r="Q47" s="505"/>
      <c r="R47" s="505"/>
      <c r="S47" s="505"/>
      <c r="T47" s="505"/>
      <c r="U47" s="505"/>
      <c r="V47" s="505"/>
      <c r="W47" s="505"/>
      <c r="X47" s="505"/>
      <c r="Y47" s="505"/>
      <c r="Z47" s="505"/>
      <c r="AA47" s="505"/>
      <c r="AB47" s="506"/>
      <c r="AC47" s="507" t="str">
        <f t="shared" si="10"/>
        <v/>
      </c>
      <c r="AD47" s="505"/>
      <c r="AE47" s="505"/>
      <c r="AF47" s="505"/>
      <c r="AG47" s="505"/>
      <c r="AH47" s="505"/>
      <c r="AI47" s="505"/>
      <c r="AJ47" s="505"/>
      <c r="AK47" s="505"/>
      <c r="AL47" s="505"/>
      <c r="AM47" s="505"/>
      <c r="AN47" s="505"/>
      <c r="AO47" s="505"/>
      <c r="AP47" s="505"/>
      <c r="AQ47" s="505"/>
      <c r="AR47" s="505"/>
      <c r="AS47" s="505"/>
      <c r="AT47" s="505"/>
      <c r="AU47" s="505"/>
      <c r="AV47" s="506"/>
    </row>
    <row r="48" spans="1:48" x14ac:dyDescent="0.35">
      <c r="A48" t="str">
        <f t="shared" si="7"/>
        <v>|</v>
      </c>
      <c r="B48" s="162" t="str">
        <f t="shared" si="9"/>
        <v/>
      </c>
      <c r="C48" s="162" t="str">
        <f t="shared" si="11"/>
        <v/>
      </c>
      <c r="D48" s="512"/>
      <c r="E48" s="503"/>
      <c r="F48" s="198"/>
      <c r="G48" s="198"/>
      <c r="H48" s="198"/>
      <c r="I48" s="504" t="str">
        <f t="shared" si="8"/>
        <v/>
      </c>
      <c r="J48" s="505"/>
      <c r="K48" s="505"/>
      <c r="L48" s="505"/>
      <c r="M48" s="505"/>
      <c r="N48" s="505"/>
      <c r="O48" s="505"/>
      <c r="P48" s="505"/>
      <c r="Q48" s="505"/>
      <c r="R48" s="505"/>
      <c r="S48" s="505"/>
      <c r="T48" s="505"/>
      <c r="U48" s="505"/>
      <c r="V48" s="505"/>
      <c r="W48" s="505"/>
      <c r="X48" s="505"/>
      <c r="Y48" s="505"/>
      <c r="Z48" s="505"/>
      <c r="AA48" s="505"/>
      <c r="AB48" s="506"/>
      <c r="AC48" s="507" t="str">
        <f t="shared" si="10"/>
        <v/>
      </c>
      <c r="AD48" s="505"/>
      <c r="AE48" s="505"/>
      <c r="AF48" s="505"/>
      <c r="AG48" s="505"/>
      <c r="AH48" s="505"/>
      <c r="AI48" s="505"/>
      <c r="AJ48" s="505"/>
      <c r="AK48" s="505"/>
      <c r="AL48" s="505"/>
      <c r="AM48" s="505"/>
      <c r="AN48" s="505"/>
      <c r="AO48" s="505"/>
      <c r="AP48" s="505"/>
      <c r="AQ48" s="505"/>
      <c r="AR48" s="505"/>
      <c r="AS48" s="505"/>
      <c r="AT48" s="505"/>
      <c r="AU48" s="505"/>
      <c r="AV48" s="506"/>
    </row>
    <row r="49" spans="1:48" x14ac:dyDescent="0.35">
      <c r="A49" t="str">
        <f t="shared" si="7"/>
        <v>|</v>
      </c>
      <c r="B49" s="162" t="str">
        <f t="shared" si="9"/>
        <v/>
      </c>
      <c r="C49" s="162" t="str">
        <f t="shared" si="11"/>
        <v/>
      </c>
      <c r="D49" s="512"/>
      <c r="E49" s="503"/>
      <c r="F49" s="198"/>
      <c r="G49" s="198"/>
      <c r="H49" s="198"/>
      <c r="I49" s="504" t="str">
        <f t="shared" si="8"/>
        <v/>
      </c>
      <c r="J49" s="505"/>
      <c r="K49" s="505"/>
      <c r="L49" s="505"/>
      <c r="M49" s="505"/>
      <c r="N49" s="505"/>
      <c r="O49" s="505"/>
      <c r="P49" s="505"/>
      <c r="Q49" s="505"/>
      <c r="R49" s="505"/>
      <c r="S49" s="505"/>
      <c r="T49" s="505"/>
      <c r="U49" s="505"/>
      <c r="V49" s="505"/>
      <c r="W49" s="505"/>
      <c r="X49" s="505"/>
      <c r="Y49" s="505"/>
      <c r="Z49" s="505"/>
      <c r="AA49" s="505"/>
      <c r="AB49" s="506"/>
      <c r="AC49" s="507" t="str">
        <f t="shared" si="10"/>
        <v/>
      </c>
      <c r="AD49" s="505"/>
      <c r="AE49" s="505"/>
      <c r="AF49" s="505"/>
      <c r="AG49" s="505"/>
      <c r="AH49" s="505"/>
      <c r="AI49" s="505"/>
      <c r="AJ49" s="505"/>
      <c r="AK49" s="505"/>
      <c r="AL49" s="505"/>
      <c r="AM49" s="505"/>
      <c r="AN49" s="505"/>
      <c r="AO49" s="505"/>
      <c r="AP49" s="505"/>
      <c r="AQ49" s="505"/>
      <c r="AR49" s="505"/>
      <c r="AS49" s="505"/>
      <c r="AT49" s="505"/>
      <c r="AU49" s="505"/>
      <c r="AV49" s="506"/>
    </row>
    <row r="50" spans="1:48" x14ac:dyDescent="0.35">
      <c r="A50" t="str">
        <f t="shared" si="7"/>
        <v>|</v>
      </c>
      <c r="B50" s="162" t="str">
        <f t="shared" si="9"/>
        <v/>
      </c>
      <c r="C50" s="162" t="str">
        <f t="shared" si="11"/>
        <v/>
      </c>
      <c r="D50" s="512"/>
      <c r="E50" s="503"/>
      <c r="F50" s="198"/>
      <c r="G50" s="198"/>
      <c r="H50" s="198"/>
      <c r="I50" s="504" t="str">
        <f t="shared" si="8"/>
        <v/>
      </c>
      <c r="J50" s="505"/>
      <c r="K50" s="505"/>
      <c r="L50" s="505"/>
      <c r="M50" s="505"/>
      <c r="N50" s="505"/>
      <c r="O50" s="505"/>
      <c r="P50" s="505"/>
      <c r="Q50" s="505"/>
      <c r="R50" s="505"/>
      <c r="S50" s="505"/>
      <c r="T50" s="505"/>
      <c r="U50" s="505"/>
      <c r="V50" s="505"/>
      <c r="W50" s="505"/>
      <c r="X50" s="505"/>
      <c r="Y50" s="505"/>
      <c r="Z50" s="505"/>
      <c r="AA50" s="505"/>
      <c r="AB50" s="506"/>
      <c r="AC50" s="507" t="str">
        <f t="shared" si="10"/>
        <v/>
      </c>
      <c r="AD50" s="505"/>
      <c r="AE50" s="505"/>
      <c r="AF50" s="505"/>
      <c r="AG50" s="505"/>
      <c r="AH50" s="505"/>
      <c r="AI50" s="505"/>
      <c r="AJ50" s="505"/>
      <c r="AK50" s="505"/>
      <c r="AL50" s="505"/>
      <c r="AM50" s="505"/>
      <c r="AN50" s="505"/>
      <c r="AO50" s="505"/>
      <c r="AP50" s="505"/>
      <c r="AQ50" s="505"/>
      <c r="AR50" s="505"/>
      <c r="AS50" s="505"/>
      <c r="AT50" s="505"/>
      <c r="AU50" s="505"/>
      <c r="AV50" s="506"/>
    </row>
    <row r="51" spans="1:48" x14ac:dyDescent="0.35">
      <c r="A51" t="str">
        <f t="shared" si="7"/>
        <v>|</v>
      </c>
      <c r="B51" s="162" t="str">
        <f t="shared" si="9"/>
        <v/>
      </c>
      <c r="C51" s="162" t="str">
        <f t="shared" si="11"/>
        <v/>
      </c>
      <c r="D51" s="512"/>
      <c r="E51" s="503"/>
      <c r="F51" s="198"/>
      <c r="G51" s="198"/>
      <c r="H51" s="198"/>
      <c r="I51" s="504" t="str">
        <f t="shared" si="8"/>
        <v/>
      </c>
      <c r="J51" s="505"/>
      <c r="K51" s="505"/>
      <c r="L51" s="505"/>
      <c r="M51" s="505"/>
      <c r="N51" s="505"/>
      <c r="O51" s="505"/>
      <c r="P51" s="505"/>
      <c r="Q51" s="505"/>
      <c r="R51" s="505"/>
      <c r="S51" s="505"/>
      <c r="T51" s="505"/>
      <c r="U51" s="505"/>
      <c r="V51" s="505"/>
      <c r="W51" s="505"/>
      <c r="X51" s="505"/>
      <c r="Y51" s="505"/>
      <c r="Z51" s="505"/>
      <c r="AA51" s="505"/>
      <c r="AB51" s="506"/>
      <c r="AC51" s="507" t="str">
        <f t="shared" si="10"/>
        <v/>
      </c>
      <c r="AD51" s="505"/>
      <c r="AE51" s="505"/>
      <c r="AF51" s="505"/>
      <c r="AG51" s="505"/>
      <c r="AH51" s="505"/>
      <c r="AI51" s="505"/>
      <c r="AJ51" s="505"/>
      <c r="AK51" s="505"/>
      <c r="AL51" s="505"/>
      <c r="AM51" s="505"/>
      <c r="AN51" s="505"/>
      <c r="AO51" s="505"/>
      <c r="AP51" s="505"/>
      <c r="AQ51" s="505"/>
      <c r="AR51" s="505"/>
      <c r="AS51" s="505"/>
      <c r="AT51" s="505"/>
      <c r="AU51" s="505"/>
      <c r="AV51" s="506"/>
    </row>
    <row r="52" spans="1:48" x14ac:dyDescent="0.35">
      <c r="A52" t="str">
        <f t="shared" si="7"/>
        <v>|</v>
      </c>
      <c r="B52" s="162" t="str">
        <f t="shared" si="9"/>
        <v/>
      </c>
      <c r="C52" s="162" t="str">
        <f t="shared" si="11"/>
        <v/>
      </c>
      <c r="D52" s="512"/>
      <c r="E52" s="503"/>
      <c r="F52" s="198"/>
      <c r="G52" s="198"/>
      <c r="H52" s="198"/>
      <c r="I52" s="504" t="str">
        <f t="shared" si="8"/>
        <v/>
      </c>
      <c r="J52" s="505"/>
      <c r="K52" s="505"/>
      <c r="L52" s="505"/>
      <c r="M52" s="505"/>
      <c r="N52" s="505"/>
      <c r="O52" s="505"/>
      <c r="P52" s="505"/>
      <c r="Q52" s="505"/>
      <c r="R52" s="505"/>
      <c r="S52" s="505"/>
      <c r="T52" s="505"/>
      <c r="U52" s="505"/>
      <c r="V52" s="505"/>
      <c r="W52" s="505"/>
      <c r="X52" s="505"/>
      <c r="Y52" s="505"/>
      <c r="Z52" s="505"/>
      <c r="AA52" s="505"/>
      <c r="AB52" s="506"/>
      <c r="AC52" s="507" t="str">
        <f t="shared" si="10"/>
        <v/>
      </c>
      <c r="AD52" s="505"/>
      <c r="AE52" s="505"/>
      <c r="AF52" s="505"/>
      <c r="AG52" s="505"/>
      <c r="AH52" s="505"/>
      <c r="AI52" s="505"/>
      <c r="AJ52" s="505"/>
      <c r="AK52" s="505"/>
      <c r="AL52" s="505"/>
      <c r="AM52" s="505"/>
      <c r="AN52" s="505"/>
      <c r="AO52" s="505"/>
      <c r="AP52" s="505"/>
      <c r="AQ52" s="505"/>
      <c r="AR52" s="505"/>
      <c r="AS52" s="505"/>
      <c r="AT52" s="505"/>
      <c r="AU52" s="505"/>
      <c r="AV52" s="506"/>
    </row>
    <row r="53" spans="1:48" x14ac:dyDescent="0.35">
      <c r="A53" t="str">
        <f t="shared" si="7"/>
        <v>|</v>
      </c>
      <c r="B53" s="162" t="str">
        <f t="shared" si="9"/>
        <v/>
      </c>
      <c r="C53" s="162" t="str">
        <f t="shared" si="11"/>
        <v/>
      </c>
      <c r="D53" s="512"/>
      <c r="E53" s="503"/>
      <c r="F53" s="198"/>
      <c r="G53" s="198"/>
      <c r="H53" s="198"/>
      <c r="I53" s="504" t="str">
        <f t="shared" si="8"/>
        <v/>
      </c>
      <c r="J53" s="505"/>
      <c r="K53" s="505"/>
      <c r="L53" s="505"/>
      <c r="M53" s="505"/>
      <c r="N53" s="505"/>
      <c r="O53" s="505"/>
      <c r="P53" s="505"/>
      <c r="Q53" s="505"/>
      <c r="R53" s="505"/>
      <c r="S53" s="505"/>
      <c r="T53" s="505"/>
      <c r="U53" s="505"/>
      <c r="V53" s="505"/>
      <c r="W53" s="505"/>
      <c r="X53" s="505"/>
      <c r="Y53" s="505"/>
      <c r="Z53" s="505"/>
      <c r="AA53" s="505"/>
      <c r="AB53" s="506"/>
      <c r="AC53" s="507" t="str">
        <f t="shared" si="10"/>
        <v/>
      </c>
      <c r="AD53" s="505"/>
      <c r="AE53" s="505"/>
      <c r="AF53" s="505"/>
      <c r="AG53" s="505"/>
      <c r="AH53" s="505"/>
      <c r="AI53" s="505"/>
      <c r="AJ53" s="505"/>
      <c r="AK53" s="505"/>
      <c r="AL53" s="505"/>
      <c r="AM53" s="505"/>
      <c r="AN53" s="505"/>
      <c r="AO53" s="505"/>
      <c r="AP53" s="505"/>
      <c r="AQ53" s="505"/>
      <c r="AR53" s="505"/>
      <c r="AS53" s="505"/>
      <c r="AT53" s="505"/>
      <c r="AU53" s="505"/>
      <c r="AV53" s="506"/>
    </row>
    <row r="54" spans="1:48" x14ac:dyDescent="0.35">
      <c r="A54" t="str">
        <f t="shared" si="7"/>
        <v>|</v>
      </c>
      <c r="B54" s="162" t="str">
        <f t="shared" si="9"/>
        <v/>
      </c>
      <c r="C54" s="162" t="str">
        <f t="shared" si="11"/>
        <v/>
      </c>
      <c r="D54" s="512"/>
      <c r="E54" s="503"/>
      <c r="F54" s="198"/>
      <c r="G54" s="198"/>
      <c r="H54" s="198"/>
      <c r="I54" s="504" t="str">
        <f t="shared" si="8"/>
        <v/>
      </c>
      <c r="J54" s="505"/>
      <c r="K54" s="505"/>
      <c r="L54" s="505"/>
      <c r="M54" s="505"/>
      <c r="N54" s="505"/>
      <c r="O54" s="505"/>
      <c r="P54" s="505"/>
      <c r="Q54" s="505"/>
      <c r="R54" s="505"/>
      <c r="S54" s="505"/>
      <c r="T54" s="505"/>
      <c r="U54" s="505"/>
      <c r="V54" s="505"/>
      <c r="W54" s="505"/>
      <c r="X54" s="505"/>
      <c r="Y54" s="505"/>
      <c r="Z54" s="505"/>
      <c r="AA54" s="505"/>
      <c r="AB54" s="506"/>
      <c r="AC54" s="507" t="str">
        <f t="shared" si="10"/>
        <v/>
      </c>
      <c r="AD54" s="505"/>
      <c r="AE54" s="505"/>
      <c r="AF54" s="505"/>
      <c r="AG54" s="505"/>
      <c r="AH54" s="505"/>
      <c r="AI54" s="505"/>
      <c r="AJ54" s="505"/>
      <c r="AK54" s="505"/>
      <c r="AL54" s="505"/>
      <c r="AM54" s="505"/>
      <c r="AN54" s="505"/>
      <c r="AO54" s="505"/>
      <c r="AP54" s="505"/>
      <c r="AQ54" s="505"/>
      <c r="AR54" s="505"/>
      <c r="AS54" s="505"/>
      <c r="AT54" s="505"/>
      <c r="AU54" s="505"/>
      <c r="AV54" s="506"/>
    </row>
    <row r="55" spans="1:48" x14ac:dyDescent="0.35">
      <c r="A55" t="str">
        <f t="shared" si="7"/>
        <v>|</v>
      </c>
      <c r="B55" s="162" t="str">
        <f t="shared" si="9"/>
        <v/>
      </c>
      <c r="C55" s="162" t="str">
        <f t="shared" si="11"/>
        <v/>
      </c>
      <c r="D55" s="512"/>
      <c r="E55" s="503"/>
      <c r="F55" s="198"/>
      <c r="G55" s="198"/>
      <c r="H55" s="198"/>
      <c r="I55" s="504" t="str">
        <f t="shared" si="8"/>
        <v/>
      </c>
      <c r="J55" s="505"/>
      <c r="K55" s="505"/>
      <c r="L55" s="505"/>
      <c r="M55" s="505"/>
      <c r="N55" s="505"/>
      <c r="O55" s="505"/>
      <c r="P55" s="505"/>
      <c r="Q55" s="505"/>
      <c r="R55" s="505"/>
      <c r="S55" s="505"/>
      <c r="T55" s="505"/>
      <c r="U55" s="505"/>
      <c r="V55" s="505"/>
      <c r="W55" s="505"/>
      <c r="X55" s="505"/>
      <c r="Y55" s="505"/>
      <c r="Z55" s="505"/>
      <c r="AA55" s="505"/>
      <c r="AB55" s="506"/>
      <c r="AC55" s="507" t="str">
        <f t="shared" si="10"/>
        <v/>
      </c>
      <c r="AD55" s="505"/>
      <c r="AE55" s="505"/>
      <c r="AF55" s="505"/>
      <c r="AG55" s="505"/>
      <c r="AH55" s="505"/>
      <c r="AI55" s="505"/>
      <c r="AJ55" s="505"/>
      <c r="AK55" s="505"/>
      <c r="AL55" s="505"/>
      <c r="AM55" s="505"/>
      <c r="AN55" s="505"/>
      <c r="AO55" s="505"/>
      <c r="AP55" s="505"/>
      <c r="AQ55" s="505"/>
      <c r="AR55" s="505"/>
      <c r="AS55" s="505"/>
      <c r="AT55" s="505"/>
      <c r="AU55" s="505"/>
      <c r="AV55" s="506"/>
    </row>
    <row r="56" spans="1:48" x14ac:dyDescent="0.35">
      <c r="A56" t="str">
        <f t="shared" si="7"/>
        <v>|</v>
      </c>
      <c r="B56" s="162" t="str">
        <f t="shared" si="9"/>
        <v/>
      </c>
      <c r="C56" s="162" t="str">
        <f t="shared" si="11"/>
        <v/>
      </c>
      <c r="D56" s="512"/>
      <c r="E56" s="503"/>
      <c r="F56" s="198"/>
      <c r="G56" s="198"/>
      <c r="H56" s="198"/>
      <c r="I56" s="504" t="str">
        <f t="shared" si="8"/>
        <v/>
      </c>
      <c r="J56" s="505"/>
      <c r="K56" s="505"/>
      <c r="L56" s="505"/>
      <c r="M56" s="505"/>
      <c r="N56" s="505"/>
      <c r="O56" s="505"/>
      <c r="P56" s="505"/>
      <c r="Q56" s="505"/>
      <c r="R56" s="505"/>
      <c r="S56" s="505"/>
      <c r="T56" s="505"/>
      <c r="U56" s="505"/>
      <c r="V56" s="505"/>
      <c r="W56" s="505"/>
      <c r="X56" s="505"/>
      <c r="Y56" s="505"/>
      <c r="Z56" s="505"/>
      <c r="AA56" s="505"/>
      <c r="AB56" s="506"/>
      <c r="AC56" s="507" t="str">
        <f t="shared" si="10"/>
        <v/>
      </c>
      <c r="AD56" s="505"/>
      <c r="AE56" s="505"/>
      <c r="AF56" s="505"/>
      <c r="AG56" s="505"/>
      <c r="AH56" s="505"/>
      <c r="AI56" s="505"/>
      <c r="AJ56" s="505"/>
      <c r="AK56" s="505"/>
      <c r="AL56" s="505"/>
      <c r="AM56" s="505"/>
      <c r="AN56" s="505"/>
      <c r="AO56" s="505"/>
      <c r="AP56" s="505"/>
      <c r="AQ56" s="505"/>
      <c r="AR56" s="505"/>
      <c r="AS56" s="505"/>
      <c r="AT56" s="505"/>
      <c r="AU56" s="505"/>
      <c r="AV56" s="506"/>
    </row>
    <row r="57" spans="1:48" x14ac:dyDescent="0.35">
      <c r="A57" t="str">
        <f t="shared" si="7"/>
        <v>|</v>
      </c>
      <c r="B57" s="162" t="str">
        <f t="shared" si="9"/>
        <v/>
      </c>
      <c r="C57" s="162" t="str">
        <f t="shared" si="11"/>
        <v/>
      </c>
      <c r="D57" s="512"/>
      <c r="E57" s="503"/>
      <c r="F57" s="198"/>
      <c r="G57" s="198"/>
      <c r="H57" s="198"/>
      <c r="I57" s="504" t="str">
        <f t="shared" si="8"/>
        <v/>
      </c>
      <c r="J57" s="505"/>
      <c r="K57" s="505"/>
      <c r="L57" s="505"/>
      <c r="M57" s="505"/>
      <c r="N57" s="505"/>
      <c r="O57" s="505"/>
      <c r="P57" s="505"/>
      <c r="Q57" s="505"/>
      <c r="R57" s="505"/>
      <c r="S57" s="505"/>
      <c r="T57" s="505"/>
      <c r="U57" s="505"/>
      <c r="V57" s="505"/>
      <c r="W57" s="505"/>
      <c r="X57" s="505"/>
      <c r="Y57" s="505"/>
      <c r="Z57" s="505"/>
      <c r="AA57" s="505"/>
      <c r="AB57" s="506"/>
      <c r="AC57" s="507" t="str">
        <f t="shared" si="10"/>
        <v/>
      </c>
      <c r="AD57" s="505"/>
      <c r="AE57" s="505"/>
      <c r="AF57" s="505"/>
      <c r="AG57" s="505"/>
      <c r="AH57" s="505"/>
      <c r="AI57" s="505"/>
      <c r="AJ57" s="505"/>
      <c r="AK57" s="505"/>
      <c r="AL57" s="505"/>
      <c r="AM57" s="505"/>
      <c r="AN57" s="505"/>
      <c r="AO57" s="505"/>
      <c r="AP57" s="505"/>
      <c r="AQ57" s="505"/>
      <c r="AR57" s="505"/>
      <c r="AS57" s="505"/>
      <c r="AT57" s="505"/>
      <c r="AU57" s="505"/>
      <c r="AV57" s="506"/>
    </row>
    <row r="58" spans="1:48" x14ac:dyDescent="0.35">
      <c r="A58" t="str">
        <f t="shared" si="7"/>
        <v>|</v>
      </c>
      <c r="B58" s="162" t="str">
        <f t="shared" si="9"/>
        <v/>
      </c>
      <c r="C58" s="162" t="str">
        <f t="shared" si="11"/>
        <v/>
      </c>
      <c r="D58" s="512"/>
      <c r="E58" s="503"/>
      <c r="F58" s="198"/>
      <c r="G58" s="198"/>
      <c r="H58" s="198"/>
      <c r="I58" s="504" t="str">
        <f t="shared" si="8"/>
        <v/>
      </c>
      <c r="J58" s="505"/>
      <c r="K58" s="505"/>
      <c r="L58" s="505"/>
      <c r="M58" s="505"/>
      <c r="N58" s="505"/>
      <c r="O58" s="505"/>
      <c r="P58" s="505"/>
      <c r="Q58" s="505"/>
      <c r="R58" s="505"/>
      <c r="S58" s="505"/>
      <c r="T58" s="505"/>
      <c r="U58" s="505"/>
      <c r="V58" s="505"/>
      <c r="W58" s="505"/>
      <c r="X58" s="505"/>
      <c r="Y58" s="505"/>
      <c r="Z58" s="505"/>
      <c r="AA58" s="505"/>
      <c r="AB58" s="506"/>
      <c r="AC58" s="507" t="str">
        <f t="shared" si="10"/>
        <v/>
      </c>
      <c r="AD58" s="505"/>
      <c r="AE58" s="505"/>
      <c r="AF58" s="505"/>
      <c r="AG58" s="505"/>
      <c r="AH58" s="505"/>
      <c r="AI58" s="505"/>
      <c r="AJ58" s="505"/>
      <c r="AK58" s="505"/>
      <c r="AL58" s="505"/>
      <c r="AM58" s="505"/>
      <c r="AN58" s="505"/>
      <c r="AO58" s="505"/>
      <c r="AP58" s="505"/>
      <c r="AQ58" s="505"/>
      <c r="AR58" s="505"/>
      <c r="AS58" s="505"/>
      <c r="AT58" s="505"/>
      <c r="AU58" s="505"/>
      <c r="AV58" s="506"/>
    </row>
    <row r="59" spans="1:48" x14ac:dyDescent="0.35">
      <c r="A59" t="str">
        <f t="shared" si="7"/>
        <v>|</v>
      </c>
      <c r="B59" s="162" t="str">
        <f t="shared" si="9"/>
        <v/>
      </c>
      <c r="C59" s="162" t="str">
        <f t="shared" si="11"/>
        <v/>
      </c>
      <c r="D59" s="512"/>
      <c r="E59" s="503"/>
      <c r="F59" s="198"/>
      <c r="G59" s="198"/>
      <c r="H59" s="198"/>
      <c r="I59" s="504" t="str">
        <f t="shared" si="8"/>
        <v/>
      </c>
      <c r="J59" s="505"/>
      <c r="K59" s="505"/>
      <c r="L59" s="505"/>
      <c r="M59" s="505"/>
      <c r="N59" s="505"/>
      <c r="O59" s="505"/>
      <c r="P59" s="505"/>
      <c r="Q59" s="505"/>
      <c r="R59" s="505"/>
      <c r="S59" s="505"/>
      <c r="T59" s="505"/>
      <c r="U59" s="505"/>
      <c r="V59" s="505"/>
      <c r="W59" s="505"/>
      <c r="X59" s="505"/>
      <c r="Y59" s="505"/>
      <c r="Z59" s="505"/>
      <c r="AA59" s="505"/>
      <c r="AB59" s="506"/>
      <c r="AC59" s="507" t="str">
        <f t="shared" si="10"/>
        <v/>
      </c>
      <c r="AD59" s="505"/>
      <c r="AE59" s="505"/>
      <c r="AF59" s="505"/>
      <c r="AG59" s="505"/>
      <c r="AH59" s="505"/>
      <c r="AI59" s="505"/>
      <c r="AJ59" s="505"/>
      <c r="AK59" s="505"/>
      <c r="AL59" s="505"/>
      <c r="AM59" s="505"/>
      <c r="AN59" s="505"/>
      <c r="AO59" s="505"/>
      <c r="AP59" s="505"/>
      <c r="AQ59" s="505"/>
      <c r="AR59" s="505"/>
      <c r="AS59" s="505"/>
      <c r="AT59" s="505"/>
      <c r="AU59" s="505"/>
      <c r="AV59" s="506"/>
    </row>
    <row r="60" spans="1:48" x14ac:dyDescent="0.35">
      <c r="A60" t="str">
        <f t="shared" si="7"/>
        <v>|</v>
      </c>
      <c r="B60" s="162" t="str">
        <f t="shared" si="9"/>
        <v/>
      </c>
      <c r="C60" s="162" t="str">
        <f t="shared" si="11"/>
        <v/>
      </c>
      <c r="D60" s="512"/>
      <c r="E60" s="503"/>
      <c r="F60" s="198"/>
      <c r="G60" s="198"/>
      <c r="H60" s="198"/>
      <c r="I60" s="504" t="str">
        <f t="shared" si="8"/>
        <v/>
      </c>
      <c r="J60" s="505"/>
      <c r="K60" s="505"/>
      <c r="L60" s="505"/>
      <c r="M60" s="505"/>
      <c r="N60" s="505"/>
      <c r="O60" s="505"/>
      <c r="P60" s="505"/>
      <c r="Q60" s="505"/>
      <c r="R60" s="505"/>
      <c r="S60" s="505"/>
      <c r="T60" s="505"/>
      <c r="U60" s="505"/>
      <c r="V60" s="505"/>
      <c r="W60" s="505"/>
      <c r="X60" s="505"/>
      <c r="Y60" s="505"/>
      <c r="Z60" s="505"/>
      <c r="AA60" s="505"/>
      <c r="AB60" s="506"/>
      <c r="AC60" s="507" t="str">
        <f t="shared" si="10"/>
        <v/>
      </c>
      <c r="AD60" s="505"/>
      <c r="AE60" s="505"/>
      <c r="AF60" s="505"/>
      <c r="AG60" s="505"/>
      <c r="AH60" s="505"/>
      <c r="AI60" s="505"/>
      <c r="AJ60" s="505"/>
      <c r="AK60" s="505"/>
      <c r="AL60" s="505"/>
      <c r="AM60" s="505"/>
      <c r="AN60" s="505"/>
      <c r="AO60" s="505"/>
      <c r="AP60" s="505"/>
      <c r="AQ60" s="505"/>
      <c r="AR60" s="505"/>
      <c r="AS60" s="505"/>
      <c r="AT60" s="505"/>
      <c r="AU60" s="505"/>
      <c r="AV60" s="506"/>
    </row>
    <row r="61" spans="1:48" x14ac:dyDescent="0.35">
      <c r="A61" t="str">
        <f t="shared" si="7"/>
        <v>|</v>
      </c>
      <c r="B61" s="162" t="str">
        <f t="shared" si="9"/>
        <v/>
      </c>
      <c r="C61" s="162" t="str">
        <f t="shared" si="11"/>
        <v/>
      </c>
      <c r="D61" s="512"/>
      <c r="E61" s="503"/>
      <c r="F61" s="198"/>
      <c r="G61" s="198"/>
      <c r="H61" s="198"/>
      <c r="I61" s="504" t="str">
        <f t="shared" si="8"/>
        <v/>
      </c>
      <c r="J61" s="505"/>
      <c r="K61" s="505"/>
      <c r="L61" s="505"/>
      <c r="M61" s="505"/>
      <c r="N61" s="505"/>
      <c r="O61" s="505"/>
      <c r="P61" s="505"/>
      <c r="Q61" s="505"/>
      <c r="R61" s="505"/>
      <c r="S61" s="505"/>
      <c r="T61" s="505"/>
      <c r="U61" s="505"/>
      <c r="V61" s="505"/>
      <c r="W61" s="505"/>
      <c r="X61" s="505"/>
      <c r="Y61" s="505"/>
      <c r="Z61" s="505"/>
      <c r="AA61" s="505"/>
      <c r="AB61" s="506"/>
      <c r="AC61" s="507" t="str">
        <f t="shared" si="10"/>
        <v/>
      </c>
      <c r="AD61" s="505"/>
      <c r="AE61" s="505"/>
      <c r="AF61" s="505"/>
      <c r="AG61" s="505"/>
      <c r="AH61" s="505"/>
      <c r="AI61" s="505"/>
      <c r="AJ61" s="505"/>
      <c r="AK61" s="505"/>
      <c r="AL61" s="505"/>
      <c r="AM61" s="505"/>
      <c r="AN61" s="505"/>
      <c r="AO61" s="505"/>
      <c r="AP61" s="505"/>
      <c r="AQ61" s="505"/>
      <c r="AR61" s="505"/>
      <c r="AS61" s="505"/>
      <c r="AT61" s="505"/>
      <c r="AU61" s="505"/>
      <c r="AV61" s="506"/>
    </row>
    <row r="62" spans="1:48" x14ac:dyDescent="0.35">
      <c r="A62" t="str">
        <f t="shared" si="7"/>
        <v>|</v>
      </c>
      <c r="B62" s="162" t="str">
        <f t="shared" si="9"/>
        <v/>
      </c>
      <c r="C62" s="162" t="str">
        <f t="shared" si="11"/>
        <v/>
      </c>
      <c r="D62" s="512"/>
      <c r="E62" s="503"/>
      <c r="F62" s="198"/>
      <c r="G62" s="198"/>
      <c r="H62" s="198"/>
      <c r="I62" s="504" t="str">
        <f t="shared" si="8"/>
        <v/>
      </c>
      <c r="J62" s="505"/>
      <c r="K62" s="505"/>
      <c r="L62" s="505"/>
      <c r="M62" s="505"/>
      <c r="N62" s="505"/>
      <c r="O62" s="505"/>
      <c r="P62" s="505"/>
      <c r="Q62" s="505"/>
      <c r="R62" s="505"/>
      <c r="S62" s="505"/>
      <c r="T62" s="505"/>
      <c r="U62" s="505"/>
      <c r="V62" s="505"/>
      <c r="W62" s="505"/>
      <c r="X62" s="505"/>
      <c r="Y62" s="505"/>
      <c r="Z62" s="505"/>
      <c r="AA62" s="505"/>
      <c r="AB62" s="506"/>
      <c r="AC62" s="507" t="str">
        <f t="shared" si="10"/>
        <v/>
      </c>
      <c r="AD62" s="505"/>
      <c r="AE62" s="505"/>
      <c r="AF62" s="505"/>
      <c r="AG62" s="505"/>
      <c r="AH62" s="505"/>
      <c r="AI62" s="505"/>
      <c r="AJ62" s="505"/>
      <c r="AK62" s="505"/>
      <c r="AL62" s="505"/>
      <c r="AM62" s="505"/>
      <c r="AN62" s="505"/>
      <c r="AO62" s="505"/>
      <c r="AP62" s="505"/>
      <c r="AQ62" s="505"/>
      <c r="AR62" s="505"/>
      <c r="AS62" s="505"/>
      <c r="AT62" s="505"/>
      <c r="AU62" s="505"/>
      <c r="AV62" s="506"/>
    </row>
    <row r="63" spans="1:48" x14ac:dyDescent="0.35">
      <c r="A63" t="str">
        <f t="shared" si="7"/>
        <v>|</v>
      </c>
      <c r="B63" s="162" t="str">
        <f t="shared" si="9"/>
        <v/>
      </c>
      <c r="C63" s="162" t="str">
        <f t="shared" si="11"/>
        <v/>
      </c>
      <c r="D63" s="512"/>
      <c r="E63" s="503"/>
      <c r="F63" s="198"/>
      <c r="G63" s="198"/>
      <c r="H63" s="198"/>
      <c r="I63" s="504" t="str">
        <f t="shared" si="8"/>
        <v/>
      </c>
      <c r="J63" s="505"/>
      <c r="K63" s="505"/>
      <c r="L63" s="505"/>
      <c r="M63" s="505"/>
      <c r="N63" s="505"/>
      <c r="O63" s="505"/>
      <c r="P63" s="505"/>
      <c r="Q63" s="505"/>
      <c r="R63" s="505"/>
      <c r="S63" s="505"/>
      <c r="T63" s="505"/>
      <c r="U63" s="505"/>
      <c r="V63" s="505"/>
      <c r="W63" s="505"/>
      <c r="X63" s="505"/>
      <c r="Y63" s="505"/>
      <c r="Z63" s="505"/>
      <c r="AA63" s="505"/>
      <c r="AB63" s="506"/>
      <c r="AC63" s="507" t="str">
        <f t="shared" si="10"/>
        <v/>
      </c>
      <c r="AD63" s="505"/>
      <c r="AE63" s="505"/>
      <c r="AF63" s="505"/>
      <c r="AG63" s="505"/>
      <c r="AH63" s="505"/>
      <c r="AI63" s="505"/>
      <c r="AJ63" s="505"/>
      <c r="AK63" s="505"/>
      <c r="AL63" s="505"/>
      <c r="AM63" s="505"/>
      <c r="AN63" s="505"/>
      <c r="AO63" s="505"/>
      <c r="AP63" s="505"/>
      <c r="AQ63" s="505"/>
      <c r="AR63" s="505"/>
      <c r="AS63" s="505"/>
      <c r="AT63" s="505"/>
      <c r="AU63" s="505"/>
      <c r="AV63" s="506"/>
    </row>
    <row r="64" spans="1:48" x14ac:dyDescent="0.35">
      <c r="A64" t="str">
        <f t="shared" si="7"/>
        <v>|</v>
      </c>
      <c r="B64" s="162" t="str">
        <f t="shared" si="9"/>
        <v/>
      </c>
      <c r="C64" s="162" t="str">
        <f t="shared" si="11"/>
        <v/>
      </c>
      <c r="D64" s="512"/>
      <c r="E64" s="503"/>
      <c r="F64" s="198"/>
      <c r="G64" s="198"/>
      <c r="H64" s="198"/>
      <c r="I64" s="504" t="str">
        <f t="shared" si="8"/>
        <v/>
      </c>
      <c r="J64" s="505"/>
      <c r="K64" s="505"/>
      <c r="L64" s="505"/>
      <c r="M64" s="505"/>
      <c r="N64" s="505"/>
      <c r="O64" s="505"/>
      <c r="P64" s="505"/>
      <c r="Q64" s="505"/>
      <c r="R64" s="505"/>
      <c r="S64" s="505"/>
      <c r="T64" s="505"/>
      <c r="U64" s="505"/>
      <c r="V64" s="505"/>
      <c r="W64" s="505"/>
      <c r="X64" s="505"/>
      <c r="Y64" s="505"/>
      <c r="Z64" s="505"/>
      <c r="AA64" s="505"/>
      <c r="AB64" s="506"/>
      <c r="AC64" s="507" t="str">
        <f t="shared" si="10"/>
        <v/>
      </c>
      <c r="AD64" s="505"/>
      <c r="AE64" s="505"/>
      <c r="AF64" s="505"/>
      <c r="AG64" s="505"/>
      <c r="AH64" s="505"/>
      <c r="AI64" s="505"/>
      <c r="AJ64" s="505"/>
      <c r="AK64" s="505"/>
      <c r="AL64" s="505"/>
      <c r="AM64" s="505"/>
      <c r="AN64" s="505"/>
      <c r="AO64" s="505"/>
      <c r="AP64" s="505"/>
      <c r="AQ64" s="505"/>
      <c r="AR64" s="505"/>
      <c r="AS64" s="505"/>
      <c r="AT64" s="505"/>
      <c r="AU64" s="505"/>
      <c r="AV64" s="506"/>
    </row>
    <row r="65" spans="1:48" x14ac:dyDescent="0.35">
      <c r="A65" t="str">
        <f t="shared" si="7"/>
        <v>|</v>
      </c>
      <c r="B65" s="162" t="str">
        <f t="shared" si="9"/>
        <v/>
      </c>
      <c r="C65" s="162" t="str">
        <f t="shared" si="11"/>
        <v/>
      </c>
      <c r="D65" s="512"/>
      <c r="E65" s="503"/>
      <c r="F65" s="198"/>
      <c r="G65" s="198"/>
      <c r="H65" s="198"/>
      <c r="I65" s="504" t="str">
        <f t="shared" si="8"/>
        <v/>
      </c>
      <c r="J65" s="505"/>
      <c r="K65" s="505"/>
      <c r="L65" s="505"/>
      <c r="M65" s="505"/>
      <c r="N65" s="505"/>
      <c r="O65" s="505"/>
      <c r="P65" s="505"/>
      <c r="Q65" s="505"/>
      <c r="R65" s="505"/>
      <c r="S65" s="505"/>
      <c r="T65" s="505"/>
      <c r="U65" s="505"/>
      <c r="V65" s="505"/>
      <c r="W65" s="505"/>
      <c r="X65" s="505"/>
      <c r="Y65" s="505"/>
      <c r="Z65" s="505"/>
      <c r="AA65" s="505"/>
      <c r="AB65" s="506"/>
      <c r="AC65" s="507" t="str">
        <f t="shared" si="10"/>
        <v/>
      </c>
      <c r="AD65" s="505"/>
      <c r="AE65" s="505"/>
      <c r="AF65" s="505"/>
      <c r="AG65" s="505"/>
      <c r="AH65" s="505"/>
      <c r="AI65" s="505"/>
      <c r="AJ65" s="505"/>
      <c r="AK65" s="505"/>
      <c r="AL65" s="505"/>
      <c r="AM65" s="505"/>
      <c r="AN65" s="505"/>
      <c r="AO65" s="505"/>
      <c r="AP65" s="505"/>
      <c r="AQ65" s="505"/>
      <c r="AR65" s="505"/>
      <c r="AS65" s="505"/>
      <c r="AT65" s="505"/>
      <c r="AU65" s="505"/>
      <c r="AV65" s="506"/>
    </row>
    <row r="66" spans="1:48" x14ac:dyDescent="0.35">
      <c r="A66" t="str">
        <f t="shared" si="7"/>
        <v>|</v>
      </c>
      <c r="B66" s="162" t="str">
        <f t="shared" si="9"/>
        <v/>
      </c>
      <c r="C66" s="162" t="str">
        <f t="shared" si="11"/>
        <v/>
      </c>
      <c r="D66" s="512"/>
      <c r="E66" s="503"/>
      <c r="F66" s="198"/>
      <c r="G66" s="198"/>
      <c r="H66" s="198"/>
      <c r="I66" s="504" t="str">
        <f t="shared" si="8"/>
        <v/>
      </c>
      <c r="J66" s="505"/>
      <c r="K66" s="505"/>
      <c r="L66" s="505"/>
      <c r="M66" s="505"/>
      <c r="N66" s="505"/>
      <c r="O66" s="505"/>
      <c r="P66" s="505"/>
      <c r="Q66" s="505"/>
      <c r="R66" s="505"/>
      <c r="S66" s="505"/>
      <c r="T66" s="505"/>
      <c r="U66" s="505"/>
      <c r="V66" s="505"/>
      <c r="W66" s="505"/>
      <c r="X66" s="505"/>
      <c r="Y66" s="505"/>
      <c r="Z66" s="505"/>
      <c r="AA66" s="505"/>
      <c r="AB66" s="506"/>
      <c r="AC66" s="507" t="str">
        <f t="shared" si="10"/>
        <v/>
      </c>
      <c r="AD66" s="505"/>
      <c r="AE66" s="505"/>
      <c r="AF66" s="505"/>
      <c r="AG66" s="505"/>
      <c r="AH66" s="505"/>
      <c r="AI66" s="505"/>
      <c r="AJ66" s="505"/>
      <c r="AK66" s="505"/>
      <c r="AL66" s="505"/>
      <c r="AM66" s="505"/>
      <c r="AN66" s="505"/>
      <c r="AO66" s="505"/>
      <c r="AP66" s="505"/>
      <c r="AQ66" s="505"/>
      <c r="AR66" s="505"/>
      <c r="AS66" s="505"/>
      <c r="AT66" s="505"/>
      <c r="AU66" s="505"/>
      <c r="AV66" s="506"/>
    </row>
    <row r="67" spans="1:48" x14ac:dyDescent="0.35">
      <c r="A67" t="str">
        <f t="shared" si="7"/>
        <v>|</v>
      </c>
      <c r="B67" s="162" t="str">
        <f t="shared" si="9"/>
        <v/>
      </c>
      <c r="C67" s="162" t="str">
        <f t="shared" si="11"/>
        <v/>
      </c>
      <c r="D67" s="512"/>
      <c r="E67" s="503"/>
      <c r="F67" s="198"/>
      <c r="G67" s="198"/>
      <c r="H67" s="198"/>
      <c r="I67" s="504" t="str">
        <f t="shared" si="8"/>
        <v/>
      </c>
      <c r="J67" s="505"/>
      <c r="K67" s="505"/>
      <c r="L67" s="505"/>
      <c r="M67" s="505"/>
      <c r="N67" s="505"/>
      <c r="O67" s="505"/>
      <c r="P67" s="505"/>
      <c r="Q67" s="505"/>
      <c r="R67" s="505"/>
      <c r="S67" s="505"/>
      <c r="T67" s="505"/>
      <c r="U67" s="505"/>
      <c r="V67" s="505"/>
      <c r="W67" s="505"/>
      <c r="X67" s="505"/>
      <c r="Y67" s="505"/>
      <c r="Z67" s="505"/>
      <c r="AA67" s="505"/>
      <c r="AB67" s="506"/>
      <c r="AC67" s="507" t="str">
        <f t="shared" si="10"/>
        <v/>
      </c>
      <c r="AD67" s="505"/>
      <c r="AE67" s="505"/>
      <c r="AF67" s="505"/>
      <c r="AG67" s="505"/>
      <c r="AH67" s="505"/>
      <c r="AI67" s="505"/>
      <c r="AJ67" s="505"/>
      <c r="AK67" s="505"/>
      <c r="AL67" s="505"/>
      <c r="AM67" s="505"/>
      <c r="AN67" s="505"/>
      <c r="AO67" s="505"/>
      <c r="AP67" s="505"/>
      <c r="AQ67" s="505"/>
      <c r="AR67" s="505"/>
      <c r="AS67" s="505"/>
      <c r="AT67" s="505"/>
      <c r="AU67" s="505"/>
      <c r="AV67" s="506"/>
    </row>
    <row r="68" spans="1:48" x14ac:dyDescent="0.35">
      <c r="A68" t="str">
        <f t="shared" si="7"/>
        <v>|</v>
      </c>
      <c r="B68" s="162" t="str">
        <f t="shared" si="9"/>
        <v/>
      </c>
      <c r="C68" s="162" t="str">
        <f t="shared" si="11"/>
        <v/>
      </c>
      <c r="D68" s="512"/>
      <c r="E68" s="503"/>
      <c r="F68" s="198"/>
      <c r="G68" s="198"/>
      <c r="H68" s="198"/>
      <c r="I68" s="504" t="str">
        <f t="shared" si="8"/>
        <v/>
      </c>
      <c r="J68" s="505"/>
      <c r="K68" s="505"/>
      <c r="L68" s="505"/>
      <c r="M68" s="505"/>
      <c r="N68" s="505"/>
      <c r="O68" s="505"/>
      <c r="P68" s="505"/>
      <c r="Q68" s="505"/>
      <c r="R68" s="505"/>
      <c r="S68" s="505"/>
      <c r="T68" s="505"/>
      <c r="U68" s="505"/>
      <c r="V68" s="505"/>
      <c r="W68" s="505"/>
      <c r="X68" s="505"/>
      <c r="Y68" s="505"/>
      <c r="Z68" s="505"/>
      <c r="AA68" s="505"/>
      <c r="AB68" s="506"/>
      <c r="AC68" s="507" t="str">
        <f t="shared" si="10"/>
        <v/>
      </c>
      <c r="AD68" s="505"/>
      <c r="AE68" s="505"/>
      <c r="AF68" s="505"/>
      <c r="AG68" s="505"/>
      <c r="AH68" s="505"/>
      <c r="AI68" s="505"/>
      <c r="AJ68" s="505"/>
      <c r="AK68" s="505"/>
      <c r="AL68" s="505"/>
      <c r="AM68" s="505"/>
      <c r="AN68" s="505"/>
      <c r="AO68" s="505"/>
      <c r="AP68" s="505"/>
      <c r="AQ68" s="505"/>
      <c r="AR68" s="505"/>
      <c r="AS68" s="505"/>
      <c r="AT68" s="505"/>
      <c r="AU68" s="505"/>
      <c r="AV68" s="506"/>
    </row>
    <row r="69" spans="1:48" x14ac:dyDescent="0.35">
      <c r="A69" t="str">
        <f t="shared" si="7"/>
        <v>|</v>
      </c>
      <c r="B69" s="162" t="str">
        <f t="shared" si="9"/>
        <v/>
      </c>
      <c r="C69" s="162" t="str">
        <f t="shared" si="11"/>
        <v/>
      </c>
      <c r="D69" s="512"/>
      <c r="E69" s="503"/>
      <c r="F69" s="198"/>
      <c r="G69" s="198"/>
      <c r="H69" s="198"/>
      <c r="I69" s="504" t="str">
        <f t="shared" si="8"/>
        <v/>
      </c>
      <c r="J69" s="505"/>
      <c r="K69" s="505"/>
      <c r="L69" s="505"/>
      <c r="M69" s="505"/>
      <c r="N69" s="505"/>
      <c r="O69" s="505"/>
      <c r="P69" s="505"/>
      <c r="Q69" s="505"/>
      <c r="R69" s="505"/>
      <c r="S69" s="505"/>
      <c r="T69" s="505"/>
      <c r="U69" s="505"/>
      <c r="V69" s="505"/>
      <c r="W69" s="505"/>
      <c r="X69" s="505"/>
      <c r="Y69" s="505"/>
      <c r="Z69" s="505"/>
      <c r="AA69" s="505"/>
      <c r="AB69" s="506"/>
      <c r="AC69" s="507" t="str">
        <f t="shared" si="10"/>
        <v/>
      </c>
      <c r="AD69" s="505"/>
      <c r="AE69" s="505"/>
      <c r="AF69" s="505"/>
      <c r="AG69" s="505"/>
      <c r="AH69" s="505"/>
      <c r="AI69" s="505"/>
      <c r="AJ69" s="505"/>
      <c r="AK69" s="505"/>
      <c r="AL69" s="505"/>
      <c r="AM69" s="505"/>
      <c r="AN69" s="505"/>
      <c r="AO69" s="505"/>
      <c r="AP69" s="505"/>
      <c r="AQ69" s="505"/>
      <c r="AR69" s="505"/>
      <c r="AS69" s="505"/>
      <c r="AT69" s="505"/>
      <c r="AU69" s="505"/>
      <c r="AV69" s="506"/>
    </row>
    <row r="70" spans="1:48" x14ac:dyDescent="0.35">
      <c r="A70" t="str">
        <f t="shared" si="7"/>
        <v>|</v>
      </c>
      <c r="B70" s="162" t="str">
        <f t="shared" si="9"/>
        <v/>
      </c>
      <c r="C70" s="162" t="str">
        <f t="shared" si="11"/>
        <v/>
      </c>
      <c r="D70" s="512"/>
      <c r="E70" s="503"/>
      <c r="F70" s="198"/>
      <c r="G70" s="198"/>
      <c r="H70" s="198"/>
      <c r="I70" s="504" t="str">
        <f t="shared" si="8"/>
        <v/>
      </c>
      <c r="J70" s="505"/>
      <c r="K70" s="505"/>
      <c r="L70" s="505"/>
      <c r="M70" s="505"/>
      <c r="N70" s="505"/>
      <c r="O70" s="505"/>
      <c r="P70" s="505"/>
      <c r="Q70" s="505"/>
      <c r="R70" s="505"/>
      <c r="S70" s="505"/>
      <c r="T70" s="505"/>
      <c r="U70" s="505"/>
      <c r="V70" s="505"/>
      <c r="W70" s="505"/>
      <c r="X70" s="505"/>
      <c r="Y70" s="505"/>
      <c r="Z70" s="505"/>
      <c r="AA70" s="505"/>
      <c r="AB70" s="506"/>
      <c r="AC70" s="507" t="str">
        <f t="shared" si="10"/>
        <v/>
      </c>
      <c r="AD70" s="505"/>
      <c r="AE70" s="505"/>
      <c r="AF70" s="505"/>
      <c r="AG70" s="505"/>
      <c r="AH70" s="505"/>
      <c r="AI70" s="505"/>
      <c r="AJ70" s="505"/>
      <c r="AK70" s="505"/>
      <c r="AL70" s="505"/>
      <c r="AM70" s="505"/>
      <c r="AN70" s="505"/>
      <c r="AO70" s="505"/>
      <c r="AP70" s="505"/>
      <c r="AQ70" s="505"/>
      <c r="AR70" s="505"/>
      <c r="AS70" s="505"/>
      <c r="AT70" s="505"/>
      <c r="AU70" s="505"/>
      <c r="AV70" s="506"/>
    </row>
    <row r="71" spans="1:48" x14ac:dyDescent="0.35">
      <c r="A71" t="str">
        <f t="shared" si="7"/>
        <v>|</v>
      </c>
      <c r="B71" s="162" t="str">
        <f t="shared" si="9"/>
        <v/>
      </c>
      <c r="C71" s="162" t="str">
        <f t="shared" si="11"/>
        <v/>
      </c>
      <c r="D71" s="512"/>
      <c r="E71" s="503"/>
      <c r="F71" s="198"/>
      <c r="G71" s="198"/>
      <c r="H71" s="198"/>
      <c r="I71" s="504" t="str">
        <f t="shared" si="8"/>
        <v/>
      </c>
      <c r="J71" s="505"/>
      <c r="K71" s="505"/>
      <c r="L71" s="505"/>
      <c r="M71" s="505"/>
      <c r="N71" s="505"/>
      <c r="O71" s="505"/>
      <c r="P71" s="505"/>
      <c r="Q71" s="505"/>
      <c r="R71" s="505"/>
      <c r="S71" s="505"/>
      <c r="T71" s="505"/>
      <c r="U71" s="505"/>
      <c r="V71" s="505"/>
      <c r="W71" s="505"/>
      <c r="X71" s="505"/>
      <c r="Y71" s="505"/>
      <c r="Z71" s="505"/>
      <c r="AA71" s="505"/>
      <c r="AB71" s="506"/>
      <c r="AC71" s="507" t="str">
        <f t="shared" si="10"/>
        <v/>
      </c>
      <c r="AD71" s="505"/>
      <c r="AE71" s="505"/>
      <c r="AF71" s="505"/>
      <c r="AG71" s="505"/>
      <c r="AH71" s="505"/>
      <c r="AI71" s="505"/>
      <c r="AJ71" s="505"/>
      <c r="AK71" s="505"/>
      <c r="AL71" s="505"/>
      <c r="AM71" s="505"/>
      <c r="AN71" s="505"/>
      <c r="AO71" s="505"/>
      <c r="AP71" s="505"/>
      <c r="AQ71" s="505"/>
      <c r="AR71" s="505"/>
      <c r="AS71" s="505"/>
      <c r="AT71" s="505"/>
      <c r="AU71" s="505"/>
      <c r="AV71" s="506"/>
    </row>
    <row r="72" spans="1:48" x14ac:dyDescent="0.35">
      <c r="A72" t="str">
        <f t="shared" si="7"/>
        <v>|</v>
      </c>
      <c r="B72" s="162" t="str">
        <f t="shared" si="9"/>
        <v/>
      </c>
      <c r="C72" s="162" t="str">
        <f t="shared" si="11"/>
        <v/>
      </c>
      <c r="D72" s="512"/>
      <c r="E72" s="503"/>
      <c r="F72" s="198"/>
      <c r="G72" s="198"/>
      <c r="H72" s="198"/>
      <c r="I72" s="504" t="str">
        <f t="shared" si="8"/>
        <v/>
      </c>
      <c r="J72" s="505"/>
      <c r="K72" s="505"/>
      <c r="L72" s="505"/>
      <c r="M72" s="505"/>
      <c r="N72" s="505"/>
      <c r="O72" s="505"/>
      <c r="P72" s="505"/>
      <c r="Q72" s="505"/>
      <c r="R72" s="505"/>
      <c r="S72" s="505"/>
      <c r="T72" s="505"/>
      <c r="U72" s="505"/>
      <c r="V72" s="505"/>
      <c r="W72" s="505"/>
      <c r="X72" s="505"/>
      <c r="Y72" s="505"/>
      <c r="Z72" s="505"/>
      <c r="AA72" s="505"/>
      <c r="AB72" s="506"/>
      <c r="AC72" s="507" t="str">
        <f t="shared" si="10"/>
        <v/>
      </c>
      <c r="AD72" s="505"/>
      <c r="AE72" s="505"/>
      <c r="AF72" s="505"/>
      <c r="AG72" s="505"/>
      <c r="AH72" s="505"/>
      <c r="AI72" s="505"/>
      <c r="AJ72" s="505"/>
      <c r="AK72" s="505"/>
      <c r="AL72" s="505"/>
      <c r="AM72" s="505"/>
      <c r="AN72" s="505"/>
      <c r="AO72" s="505"/>
      <c r="AP72" s="505"/>
      <c r="AQ72" s="505"/>
      <c r="AR72" s="505"/>
      <c r="AS72" s="505"/>
      <c r="AT72" s="505"/>
      <c r="AU72" s="505"/>
      <c r="AV72" s="506"/>
    </row>
    <row r="73" spans="1:48" x14ac:dyDescent="0.35">
      <c r="A73" t="str">
        <f t="shared" si="7"/>
        <v>|</v>
      </c>
      <c r="B73" s="162" t="str">
        <f t="shared" si="9"/>
        <v/>
      </c>
      <c r="C73" s="162" t="str">
        <f t="shared" si="11"/>
        <v/>
      </c>
      <c r="D73" s="512"/>
      <c r="E73" s="503"/>
      <c r="F73" s="198"/>
      <c r="G73" s="198"/>
      <c r="H73" s="198"/>
      <c r="I73" s="504" t="str">
        <f t="shared" si="8"/>
        <v/>
      </c>
      <c r="J73" s="505"/>
      <c r="K73" s="505"/>
      <c r="L73" s="505"/>
      <c r="M73" s="505"/>
      <c r="N73" s="505"/>
      <c r="O73" s="505"/>
      <c r="P73" s="505"/>
      <c r="Q73" s="505"/>
      <c r="R73" s="505"/>
      <c r="S73" s="505"/>
      <c r="T73" s="505"/>
      <c r="U73" s="505"/>
      <c r="V73" s="505"/>
      <c r="W73" s="505"/>
      <c r="X73" s="505"/>
      <c r="Y73" s="505"/>
      <c r="Z73" s="505"/>
      <c r="AA73" s="505"/>
      <c r="AB73" s="506"/>
      <c r="AC73" s="507" t="str">
        <f t="shared" si="10"/>
        <v/>
      </c>
      <c r="AD73" s="505"/>
      <c r="AE73" s="505"/>
      <c r="AF73" s="505"/>
      <c r="AG73" s="505"/>
      <c r="AH73" s="505"/>
      <c r="AI73" s="505"/>
      <c r="AJ73" s="505"/>
      <c r="AK73" s="505"/>
      <c r="AL73" s="505"/>
      <c r="AM73" s="505"/>
      <c r="AN73" s="505"/>
      <c r="AO73" s="505"/>
      <c r="AP73" s="505"/>
      <c r="AQ73" s="505"/>
      <c r="AR73" s="505"/>
      <c r="AS73" s="505"/>
      <c r="AT73" s="505"/>
      <c r="AU73" s="505"/>
      <c r="AV73" s="506"/>
    </row>
    <row r="74" spans="1:48" x14ac:dyDescent="0.35">
      <c r="A74" t="str">
        <f t="shared" si="7"/>
        <v>|</v>
      </c>
      <c r="B74" s="162" t="str">
        <f t="shared" si="9"/>
        <v/>
      </c>
      <c r="C74" s="162" t="str">
        <f t="shared" si="11"/>
        <v/>
      </c>
      <c r="D74" s="512"/>
      <c r="E74" s="503"/>
      <c r="F74" s="198"/>
      <c r="G74" s="198"/>
      <c r="H74" s="198"/>
      <c r="I74" s="504" t="str">
        <f t="shared" si="8"/>
        <v/>
      </c>
      <c r="J74" s="505"/>
      <c r="K74" s="505"/>
      <c r="L74" s="505"/>
      <c r="M74" s="505"/>
      <c r="N74" s="505"/>
      <c r="O74" s="505"/>
      <c r="P74" s="505"/>
      <c r="Q74" s="505"/>
      <c r="R74" s="505"/>
      <c r="S74" s="505"/>
      <c r="T74" s="505"/>
      <c r="U74" s="505"/>
      <c r="V74" s="505"/>
      <c r="W74" s="505"/>
      <c r="X74" s="505"/>
      <c r="Y74" s="505"/>
      <c r="Z74" s="505"/>
      <c r="AA74" s="505"/>
      <c r="AB74" s="506"/>
      <c r="AC74" s="507" t="str">
        <f t="shared" si="10"/>
        <v/>
      </c>
      <c r="AD74" s="505"/>
      <c r="AE74" s="505"/>
      <c r="AF74" s="505"/>
      <c r="AG74" s="505"/>
      <c r="AH74" s="505"/>
      <c r="AI74" s="505"/>
      <c r="AJ74" s="505"/>
      <c r="AK74" s="505"/>
      <c r="AL74" s="505"/>
      <c r="AM74" s="505"/>
      <c r="AN74" s="505"/>
      <c r="AO74" s="505"/>
      <c r="AP74" s="505"/>
      <c r="AQ74" s="505"/>
      <c r="AR74" s="505"/>
      <c r="AS74" s="505"/>
      <c r="AT74" s="505"/>
      <c r="AU74" s="505"/>
      <c r="AV74" s="506"/>
    </row>
    <row r="75" spans="1:48" x14ac:dyDescent="0.35">
      <c r="A75" t="str">
        <f t="shared" si="7"/>
        <v>|</v>
      </c>
      <c r="B75" s="162" t="str">
        <f t="shared" si="9"/>
        <v/>
      </c>
      <c r="C75" s="162" t="str">
        <f t="shared" si="11"/>
        <v/>
      </c>
      <c r="D75" s="512"/>
      <c r="E75" s="503"/>
      <c r="F75" s="198"/>
      <c r="G75" s="198"/>
      <c r="H75" s="198"/>
      <c r="I75" s="504" t="str">
        <f t="shared" si="8"/>
        <v/>
      </c>
      <c r="J75" s="505"/>
      <c r="K75" s="505"/>
      <c r="L75" s="505"/>
      <c r="M75" s="505"/>
      <c r="N75" s="505"/>
      <c r="O75" s="505"/>
      <c r="P75" s="505"/>
      <c r="Q75" s="505"/>
      <c r="R75" s="505"/>
      <c r="S75" s="505"/>
      <c r="T75" s="505"/>
      <c r="U75" s="505"/>
      <c r="V75" s="505"/>
      <c r="W75" s="505"/>
      <c r="X75" s="505"/>
      <c r="Y75" s="505"/>
      <c r="Z75" s="505"/>
      <c r="AA75" s="505"/>
      <c r="AB75" s="506"/>
      <c r="AC75" s="507" t="str">
        <f t="shared" si="10"/>
        <v/>
      </c>
      <c r="AD75" s="505"/>
      <c r="AE75" s="505"/>
      <c r="AF75" s="505"/>
      <c r="AG75" s="505"/>
      <c r="AH75" s="505"/>
      <c r="AI75" s="505"/>
      <c r="AJ75" s="505"/>
      <c r="AK75" s="505"/>
      <c r="AL75" s="505"/>
      <c r="AM75" s="505"/>
      <c r="AN75" s="505"/>
      <c r="AO75" s="505"/>
      <c r="AP75" s="505"/>
      <c r="AQ75" s="505"/>
      <c r="AR75" s="505"/>
      <c r="AS75" s="505"/>
      <c r="AT75" s="505"/>
      <c r="AU75" s="505"/>
      <c r="AV75" s="506"/>
    </row>
    <row r="76" spans="1:48" x14ac:dyDescent="0.35">
      <c r="A76" t="str">
        <f t="shared" si="7"/>
        <v>|</v>
      </c>
      <c r="B76" s="162" t="str">
        <f t="shared" si="9"/>
        <v/>
      </c>
      <c r="C76" s="162" t="str">
        <f t="shared" si="11"/>
        <v/>
      </c>
      <c r="D76" s="512"/>
      <c r="E76" s="503"/>
      <c r="F76" s="198"/>
      <c r="G76" s="198"/>
      <c r="H76" s="198"/>
      <c r="I76" s="504" t="str">
        <f t="shared" si="8"/>
        <v/>
      </c>
      <c r="J76" s="505"/>
      <c r="K76" s="505"/>
      <c r="L76" s="505"/>
      <c r="M76" s="505"/>
      <c r="N76" s="505"/>
      <c r="O76" s="505"/>
      <c r="P76" s="505"/>
      <c r="Q76" s="505"/>
      <c r="R76" s="505"/>
      <c r="S76" s="505"/>
      <c r="T76" s="505"/>
      <c r="U76" s="505"/>
      <c r="V76" s="505"/>
      <c r="W76" s="505"/>
      <c r="X76" s="505"/>
      <c r="Y76" s="505"/>
      <c r="Z76" s="505"/>
      <c r="AA76" s="505"/>
      <c r="AB76" s="506"/>
      <c r="AC76" s="507" t="str">
        <f t="shared" si="10"/>
        <v/>
      </c>
      <c r="AD76" s="505"/>
      <c r="AE76" s="505"/>
      <c r="AF76" s="505"/>
      <c r="AG76" s="505"/>
      <c r="AH76" s="505"/>
      <c r="AI76" s="505"/>
      <c r="AJ76" s="505"/>
      <c r="AK76" s="505"/>
      <c r="AL76" s="505"/>
      <c r="AM76" s="505"/>
      <c r="AN76" s="505"/>
      <c r="AO76" s="505"/>
      <c r="AP76" s="505"/>
      <c r="AQ76" s="505"/>
      <c r="AR76" s="505"/>
      <c r="AS76" s="505"/>
      <c r="AT76" s="505"/>
      <c r="AU76" s="505"/>
      <c r="AV76" s="506"/>
    </row>
    <row r="77" spans="1:48" x14ac:dyDescent="0.35">
      <c r="A77" t="str">
        <f t="shared" si="7"/>
        <v>|</v>
      </c>
      <c r="B77" s="162" t="str">
        <f t="shared" si="9"/>
        <v/>
      </c>
      <c r="C77" s="162" t="str">
        <f t="shared" si="11"/>
        <v/>
      </c>
      <c r="D77" s="512"/>
      <c r="E77" s="503"/>
      <c r="F77" s="198"/>
      <c r="G77" s="198"/>
      <c r="H77" s="198"/>
      <c r="I77" s="504" t="str">
        <f t="shared" si="8"/>
        <v/>
      </c>
      <c r="J77" s="505"/>
      <c r="K77" s="505"/>
      <c r="L77" s="505"/>
      <c r="M77" s="505"/>
      <c r="N77" s="505"/>
      <c r="O77" s="505"/>
      <c r="P77" s="505"/>
      <c r="Q77" s="505"/>
      <c r="R77" s="505"/>
      <c r="S77" s="505"/>
      <c r="T77" s="505"/>
      <c r="U77" s="505"/>
      <c r="V77" s="505"/>
      <c r="W77" s="505"/>
      <c r="X77" s="505"/>
      <c r="Y77" s="505"/>
      <c r="Z77" s="505"/>
      <c r="AA77" s="505"/>
      <c r="AB77" s="506"/>
      <c r="AC77" s="507" t="str">
        <f t="shared" si="10"/>
        <v/>
      </c>
      <c r="AD77" s="505"/>
      <c r="AE77" s="505"/>
      <c r="AF77" s="505"/>
      <c r="AG77" s="505"/>
      <c r="AH77" s="505"/>
      <c r="AI77" s="505"/>
      <c r="AJ77" s="505"/>
      <c r="AK77" s="505"/>
      <c r="AL77" s="505"/>
      <c r="AM77" s="505"/>
      <c r="AN77" s="505"/>
      <c r="AO77" s="505"/>
      <c r="AP77" s="505"/>
      <c r="AQ77" s="505"/>
      <c r="AR77" s="505"/>
      <c r="AS77" s="505"/>
      <c r="AT77" s="505"/>
      <c r="AU77" s="505"/>
      <c r="AV77" s="506"/>
    </row>
    <row r="78" spans="1:48" x14ac:dyDescent="0.35">
      <c r="A78" t="str">
        <f t="shared" si="7"/>
        <v>|</v>
      </c>
      <c r="B78" s="162" t="str">
        <f t="shared" si="9"/>
        <v/>
      </c>
      <c r="C78" s="162" t="str">
        <f t="shared" si="11"/>
        <v/>
      </c>
      <c r="D78" s="512"/>
      <c r="E78" s="503"/>
      <c r="F78" s="198"/>
      <c r="G78" s="198"/>
      <c r="H78" s="198"/>
      <c r="I78" s="504" t="str">
        <f t="shared" si="8"/>
        <v/>
      </c>
      <c r="J78" s="505"/>
      <c r="K78" s="505"/>
      <c r="L78" s="505"/>
      <c r="M78" s="505"/>
      <c r="N78" s="505"/>
      <c r="O78" s="505"/>
      <c r="P78" s="505"/>
      <c r="Q78" s="505"/>
      <c r="R78" s="505"/>
      <c r="S78" s="505"/>
      <c r="T78" s="505"/>
      <c r="U78" s="505"/>
      <c r="V78" s="505"/>
      <c r="W78" s="505"/>
      <c r="X78" s="505"/>
      <c r="Y78" s="505"/>
      <c r="Z78" s="505"/>
      <c r="AA78" s="505"/>
      <c r="AB78" s="506"/>
      <c r="AC78" s="507" t="str">
        <f t="shared" si="10"/>
        <v/>
      </c>
      <c r="AD78" s="505"/>
      <c r="AE78" s="505"/>
      <c r="AF78" s="505"/>
      <c r="AG78" s="505"/>
      <c r="AH78" s="505"/>
      <c r="AI78" s="505"/>
      <c r="AJ78" s="505"/>
      <c r="AK78" s="505"/>
      <c r="AL78" s="505"/>
      <c r="AM78" s="505"/>
      <c r="AN78" s="505"/>
      <c r="AO78" s="505"/>
      <c r="AP78" s="505"/>
      <c r="AQ78" s="505"/>
      <c r="AR78" s="505"/>
      <c r="AS78" s="505"/>
      <c r="AT78" s="505"/>
      <c r="AU78" s="505"/>
      <c r="AV78" s="506"/>
    </row>
    <row r="79" spans="1:48" x14ac:dyDescent="0.35">
      <c r="A79" t="str">
        <f t="shared" si="7"/>
        <v>|</v>
      </c>
      <c r="B79" s="162" t="str">
        <f t="shared" si="9"/>
        <v/>
      </c>
      <c r="C79" s="162" t="str">
        <f t="shared" si="11"/>
        <v/>
      </c>
      <c r="D79" s="512"/>
      <c r="E79" s="503"/>
      <c r="F79" s="198"/>
      <c r="G79" s="198"/>
      <c r="H79" s="198"/>
      <c r="I79" s="504" t="str">
        <f t="shared" si="8"/>
        <v/>
      </c>
      <c r="J79" s="505"/>
      <c r="K79" s="505"/>
      <c r="L79" s="505"/>
      <c r="M79" s="505"/>
      <c r="N79" s="505"/>
      <c r="O79" s="505"/>
      <c r="P79" s="505"/>
      <c r="Q79" s="505"/>
      <c r="R79" s="505"/>
      <c r="S79" s="505"/>
      <c r="T79" s="505"/>
      <c r="U79" s="505"/>
      <c r="V79" s="505"/>
      <c r="W79" s="505"/>
      <c r="X79" s="505"/>
      <c r="Y79" s="505"/>
      <c r="Z79" s="505"/>
      <c r="AA79" s="505"/>
      <c r="AB79" s="506"/>
      <c r="AC79" s="507" t="str">
        <f t="shared" si="10"/>
        <v/>
      </c>
      <c r="AD79" s="505"/>
      <c r="AE79" s="505"/>
      <c r="AF79" s="505"/>
      <c r="AG79" s="505"/>
      <c r="AH79" s="505"/>
      <c r="AI79" s="505"/>
      <c r="AJ79" s="505"/>
      <c r="AK79" s="505"/>
      <c r="AL79" s="505"/>
      <c r="AM79" s="505"/>
      <c r="AN79" s="505"/>
      <c r="AO79" s="505"/>
      <c r="AP79" s="505"/>
      <c r="AQ79" s="505"/>
      <c r="AR79" s="505"/>
      <c r="AS79" s="505"/>
      <c r="AT79" s="505"/>
      <c r="AU79" s="505"/>
      <c r="AV79" s="506"/>
    </row>
    <row r="80" spans="1:48" x14ac:dyDescent="0.35">
      <c r="A80" t="str">
        <f t="shared" si="7"/>
        <v>|</v>
      </c>
      <c r="B80" s="162" t="str">
        <f t="shared" si="9"/>
        <v/>
      </c>
      <c r="C80" s="162" t="str">
        <f t="shared" si="11"/>
        <v/>
      </c>
      <c r="D80" s="512"/>
      <c r="E80" s="503"/>
      <c r="F80" s="198"/>
      <c r="G80" s="198"/>
      <c r="H80" s="198"/>
      <c r="I80" s="504" t="str">
        <f t="shared" si="8"/>
        <v/>
      </c>
      <c r="J80" s="505"/>
      <c r="K80" s="505"/>
      <c r="L80" s="505"/>
      <c r="M80" s="505"/>
      <c r="N80" s="505"/>
      <c r="O80" s="505"/>
      <c r="P80" s="505"/>
      <c r="Q80" s="505"/>
      <c r="R80" s="505"/>
      <c r="S80" s="505"/>
      <c r="T80" s="505"/>
      <c r="U80" s="505"/>
      <c r="V80" s="505"/>
      <c r="W80" s="505"/>
      <c r="X80" s="505"/>
      <c r="Y80" s="505"/>
      <c r="Z80" s="505"/>
      <c r="AA80" s="505"/>
      <c r="AB80" s="506"/>
      <c r="AC80" s="507" t="str">
        <f t="shared" si="10"/>
        <v/>
      </c>
      <c r="AD80" s="505"/>
      <c r="AE80" s="505"/>
      <c r="AF80" s="505"/>
      <c r="AG80" s="505"/>
      <c r="AH80" s="505"/>
      <c r="AI80" s="505"/>
      <c r="AJ80" s="505"/>
      <c r="AK80" s="505"/>
      <c r="AL80" s="505"/>
      <c r="AM80" s="505"/>
      <c r="AN80" s="505"/>
      <c r="AO80" s="505"/>
      <c r="AP80" s="505"/>
      <c r="AQ80" s="505"/>
      <c r="AR80" s="505"/>
      <c r="AS80" s="505"/>
      <c r="AT80" s="505"/>
      <c r="AU80" s="505"/>
      <c r="AV80" s="506"/>
    </row>
    <row r="81" spans="1:48" x14ac:dyDescent="0.35">
      <c r="A81" t="str">
        <f t="shared" si="7"/>
        <v>|</v>
      </c>
      <c r="B81" s="162" t="str">
        <f t="shared" si="9"/>
        <v/>
      </c>
      <c r="C81" s="162" t="str">
        <f t="shared" si="11"/>
        <v/>
      </c>
      <c r="D81" s="512"/>
      <c r="E81" s="503"/>
      <c r="F81" s="198"/>
      <c r="G81" s="198"/>
      <c r="H81" s="198"/>
      <c r="I81" s="504" t="str">
        <f t="shared" si="8"/>
        <v/>
      </c>
      <c r="J81" s="505"/>
      <c r="K81" s="505"/>
      <c r="L81" s="505"/>
      <c r="M81" s="505"/>
      <c r="N81" s="505"/>
      <c r="O81" s="505"/>
      <c r="P81" s="505"/>
      <c r="Q81" s="505"/>
      <c r="R81" s="505"/>
      <c r="S81" s="505"/>
      <c r="T81" s="505"/>
      <c r="U81" s="505"/>
      <c r="V81" s="505"/>
      <c r="W81" s="505"/>
      <c r="X81" s="505"/>
      <c r="Y81" s="505"/>
      <c r="Z81" s="505"/>
      <c r="AA81" s="505"/>
      <c r="AB81" s="506"/>
      <c r="AC81" s="507" t="str">
        <f t="shared" si="10"/>
        <v/>
      </c>
      <c r="AD81" s="505"/>
      <c r="AE81" s="505"/>
      <c r="AF81" s="505"/>
      <c r="AG81" s="505"/>
      <c r="AH81" s="505"/>
      <c r="AI81" s="505"/>
      <c r="AJ81" s="505"/>
      <c r="AK81" s="505"/>
      <c r="AL81" s="505"/>
      <c r="AM81" s="505"/>
      <c r="AN81" s="505"/>
      <c r="AO81" s="505"/>
      <c r="AP81" s="505"/>
      <c r="AQ81" s="505"/>
      <c r="AR81" s="505"/>
      <c r="AS81" s="505"/>
      <c r="AT81" s="505"/>
      <c r="AU81" s="505"/>
      <c r="AV81" s="506"/>
    </row>
    <row r="82" spans="1:48" x14ac:dyDescent="0.35">
      <c r="A82" t="str">
        <f t="shared" si="7"/>
        <v>|</v>
      </c>
      <c r="B82" s="162" t="str">
        <f t="shared" si="9"/>
        <v/>
      </c>
      <c r="C82" s="162" t="str">
        <f t="shared" si="11"/>
        <v/>
      </c>
      <c r="D82" s="512"/>
      <c r="E82" s="503"/>
      <c r="F82" s="198"/>
      <c r="G82" s="198"/>
      <c r="H82" s="198"/>
      <c r="I82" s="504" t="str">
        <f t="shared" si="8"/>
        <v/>
      </c>
      <c r="J82" s="505"/>
      <c r="K82" s="505"/>
      <c r="L82" s="505"/>
      <c r="M82" s="505"/>
      <c r="N82" s="505"/>
      <c r="O82" s="505"/>
      <c r="P82" s="505"/>
      <c r="Q82" s="505"/>
      <c r="R82" s="505"/>
      <c r="S82" s="505"/>
      <c r="T82" s="505"/>
      <c r="U82" s="505"/>
      <c r="V82" s="505"/>
      <c r="W82" s="505"/>
      <c r="X82" s="505"/>
      <c r="Y82" s="505"/>
      <c r="Z82" s="505"/>
      <c r="AA82" s="505"/>
      <c r="AB82" s="506"/>
      <c r="AC82" s="507" t="str">
        <f t="shared" si="10"/>
        <v/>
      </c>
      <c r="AD82" s="505"/>
      <c r="AE82" s="505"/>
      <c r="AF82" s="505"/>
      <c r="AG82" s="505"/>
      <c r="AH82" s="505"/>
      <c r="AI82" s="505"/>
      <c r="AJ82" s="505"/>
      <c r="AK82" s="505"/>
      <c r="AL82" s="505"/>
      <c r="AM82" s="505"/>
      <c r="AN82" s="505"/>
      <c r="AO82" s="505"/>
      <c r="AP82" s="505"/>
      <c r="AQ82" s="505"/>
      <c r="AR82" s="505"/>
      <c r="AS82" s="505"/>
      <c r="AT82" s="505"/>
      <c r="AU82" s="505"/>
      <c r="AV82" s="506"/>
    </row>
    <row r="83" spans="1:48" x14ac:dyDescent="0.35">
      <c r="A83" t="str">
        <f t="shared" si="7"/>
        <v>|</v>
      </c>
      <c r="B83" s="162" t="str">
        <f t="shared" si="9"/>
        <v/>
      </c>
      <c r="C83" s="162" t="str">
        <f t="shared" si="11"/>
        <v/>
      </c>
      <c r="D83" s="512"/>
      <c r="E83" s="503"/>
      <c r="F83" s="198"/>
      <c r="G83" s="198"/>
      <c r="H83" s="198"/>
      <c r="I83" s="504" t="str">
        <f t="shared" si="8"/>
        <v/>
      </c>
      <c r="J83" s="505"/>
      <c r="K83" s="505"/>
      <c r="L83" s="505"/>
      <c r="M83" s="505"/>
      <c r="N83" s="505"/>
      <c r="O83" s="505"/>
      <c r="P83" s="505"/>
      <c r="Q83" s="505"/>
      <c r="R83" s="505"/>
      <c r="S83" s="505"/>
      <c r="T83" s="505"/>
      <c r="U83" s="505"/>
      <c r="V83" s="505"/>
      <c r="W83" s="505"/>
      <c r="X83" s="505"/>
      <c r="Y83" s="505"/>
      <c r="Z83" s="505"/>
      <c r="AA83" s="505"/>
      <c r="AB83" s="506"/>
      <c r="AC83" s="507" t="str">
        <f t="shared" si="10"/>
        <v/>
      </c>
      <c r="AD83" s="505"/>
      <c r="AE83" s="505"/>
      <c r="AF83" s="505"/>
      <c r="AG83" s="505"/>
      <c r="AH83" s="505"/>
      <c r="AI83" s="505"/>
      <c r="AJ83" s="505"/>
      <c r="AK83" s="505"/>
      <c r="AL83" s="505"/>
      <c r="AM83" s="505"/>
      <c r="AN83" s="505"/>
      <c r="AO83" s="505"/>
      <c r="AP83" s="505"/>
      <c r="AQ83" s="505"/>
      <c r="AR83" s="505"/>
      <c r="AS83" s="505"/>
      <c r="AT83" s="505"/>
      <c r="AU83" s="505"/>
      <c r="AV83" s="506"/>
    </row>
    <row r="84" spans="1:48" x14ac:dyDescent="0.35">
      <c r="A84" t="str">
        <f t="shared" si="7"/>
        <v>|</v>
      </c>
      <c r="B84" s="162" t="str">
        <f t="shared" si="9"/>
        <v/>
      </c>
      <c r="C84" s="162" t="str">
        <f t="shared" si="11"/>
        <v/>
      </c>
      <c r="D84" s="512"/>
      <c r="E84" s="503"/>
      <c r="F84" s="198"/>
      <c r="G84" s="198"/>
      <c r="H84" s="198"/>
      <c r="I84" s="504" t="str">
        <f t="shared" si="8"/>
        <v/>
      </c>
      <c r="J84" s="505"/>
      <c r="K84" s="505"/>
      <c r="L84" s="505"/>
      <c r="M84" s="505"/>
      <c r="N84" s="505"/>
      <c r="O84" s="505"/>
      <c r="P84" s="505"/>
      <c r="Q84" s="505"/>
      <c r="R84" s="505"/>
      <c r="S84" s="505"/>
      <c r="T84" s="505"/>
      <c r="U84" s="505"/>
      <c r="V84" s="505"/>
      <c r="W84" s="505"/>
      <c r="X84" s="505"/>
      <c r="Y84" s="505"/>
      <c r="Z84" s="505"/>
      <c r="AA84" s="505"/>
      <c r="AB84" s="506"/>
      <c r="AC84" s="507" t="str">
        <f t="shared" si="10"/>
        <v/>
      </c>
      <c r="AD84" s="505"/>
      <c r="AE84" s="505"/>
      <c r="AF84" s="505"/>
      <c r="AG84" s="505"/>
      <c r="AH84" s="505"/>
      <c r="AI84" s="505"/>
      <c r="AJ84" s="505"/>
      <c r="AK84" s="505"/>
      <c r="AL84" s="505"/>
      <c r="AM84" s="505"/>
      <c r="AN84" s="505"/>
      <c r="AO84" s="505"/>
      <c r="AP84" s="505"/>
      <c r="AQ84" s="505"/>
      <c r="AR84" s="505"/>
      <c r="AS84" s="505"/>
      <c r="AT84" s="505"/>
      <c r="AU84" s="505"/>
      <c r="AV84" s="506"/>
    </row>
    <row r="85" spans="1:48" x14ac:dyDescent="0.35">
      <c r="A85" t="str">
        <f t="shared" si="7"/>
        <v>|</v>
      </c>
      <c r="B85" s="162" t="str">
        <f t="shared" si="9"/>
        <v/>
      </c>
      <c r="C85" s="162" t="str">
        <f t="shared" si="11"/>
        <v/>
      </c>
      <c r="D85" s="512"/>
      <c r="E85" s="503"/>
      <c r="F85" s="198"/>
      <c r="G85" s="198"/>
      <c r="H85" s="198"/>
      <c r="I85" s="504" t="str">
        <f t="shared" si="8"/>
        <v/>
      </c>
      <c r="J85" s="505"/>
      <c r="K85" s="505"/>
      <c r="L85" s="505"/>
      <c r="M85" s="505"/>
      <c r="N85" s="505"/>
      <c r="O85" s="505"/>
      <c r="P85" s="505"/>
      <c r="Q85" s="505"/>
      <c r="R85" s="505"/>
      <c r="S85" s="505"/>
      <c r="T85" s="505"/>
      <c r="U85" s="505"/>
      <c r="V85" s="505"/>
      <c r="W85" s="505"/>
      <c r="X85" s="505"/>
      <c r="Y85" s="505"/>
      <c r="Z85" s="505"/>
      <c r="AA85" s="505"/>
      <c r="AB85" s="506"/>
      <c r="AC85" s="507" t="str">
        <f t="shared" si="10"/>
        <v/>
      </c>
      <c r="AD85" s="505"/>
      <c r="AE85" s="505"/>
      <c r="AF85" s="505"/>
      <c r="AG85" s="505"/>
      <c r="AH85" s="505"/>
      <c r="AI85" s="505"/>
      <c r="AJ85" s="505"/>
      <c r="AK85" s="505"/>
      <c r="AL85" s="505"/>
      <c r="AM85" s="505"/>
      <c r="AN85" s="505"/>
      <c r="AO85" s="505"/>
      <c r="AP85" s="505"/>
      <c r="AQ85" s="505"/>
      <c r="AR85" s="505"/>
      <c r="AS85" s="505"/>
      <c r="AT85" s="505"/>
      <c r="AU85" s="505"/>
      <c r="AV85" s="506"/>
    </row>
    <row r="86" spans="1:48" x14ac:dyDescent="0.35">
      <c r="A86" t="str">
        <f t="shared" si="7"/>
        <v>|</v>
      </c>
      <c r="B86" s="162" t="str">
        <f t="shared" si="9"/>
        <v/>
      </c>
      <c r="C86" s="162" t="str">
        <f t="shared" si="11"/>
        <v/>
      </c>
      <c r="D86" s="512"/>
      <c r="E86" s="503"/>
      <c r="F86" s="198"/>
      <c r="G86" s="198"/>
      <c r="H86" s="198"/>
      <c r="I86" s="504" t="str">
        <f t="shared" si="8"/>
        <v/>
      </c>
      <c r="J86" s="505"/>
      <c r="K86" s="505"/>
      <c r="L86" s="505"/>
      <c r="M86" s="505"/>
      <c r="N86" s="505"/>
      <c r="O86" s="505"/>
      <c r="P86" s="505"/>
      <c r="Q86" s="505"/>
      <c r="R86" s="505"/>
      <c r="S86" s="505"/>
      <c r="T86" s="505"/>
      <c r="U86" s="505"/>
      <c r="V86" s="505"/>
      <c r="W86" s="505"/>
      <c r="X86" s="505"/>
      <c r="Y86" s="505"/>
      <c r="Z86" s="505"/>
      <c r="AA86" s="505"/>
      <c r="AB86" s="506"/>
      <c r="AC86" s="507" t="str">
        <f t="shared" si="10"/>
        <v/>
      </c>
      <c r="AD86" s="505"/>
      <c r="AE86" s="505"/>
      <c r="AF86" s="505"/>
      <c r="AG86" s="505"/>
      <c r="AH86" s="505"/>
      <c r="AI86" s="505"/>
      <c r="AJ86" s="505"/>
      <c r="AK86" s="505"/>
      <c r="AL86" s="505"/>
      <c r="AM86" s="505"/>
      <c r="AN86" s="505"/>
      <c r="AO86" s="505"/>
      <c r="AP86" s="505"/>
      <c r="AQ86" s="505"/>
      <c r="AR86" s="505"/>
      <c r="AS86" s="505"/>
      <c r="AT86" s="505"/>
      <c r="AU86" s="505"/>
      <c r="AV86" s="506"/>
    </row>
    <row r="87" spans="1:48" x14ac:dyDescent="0.35">
      <c r="A87" t="str">
        <f t="shared" si="7"/>
        <v>|</v>
      </c>
      <c r="B87" s="162" t="str">
        <f t="shared" si="9"/>
        <v/>
      </c>
      <c r="C87" s="162" t="str">
        <f t="shared" si="11"/>
        <v/>
      </c>
      <c r="D87" s="512"/>
      <c r="E87" s="503"/>
      <c r="F87" s="198"/>
      <c r="G87" s="198"/>
      <c r="H87" s="198"/>
      <c r="I87" s="504" t="str">
        <f t="shared" si="8"/>
        <v/>
      </c>
      <c r="J87" s="505"/>
      <c r="K87" s="505"/>
      <c r="L87" s="505"/>
      <c r="M87" s="505"/>
      <c r="N87" s="505"/>
      <c r="O87" s="505"/>
      <c r="P87" s="505"/>
      <c r="Q87" s="505"/>
      <c r="R87" s="505"/>
      <c r="S87" s="505"/>
      <c r="T87" s="505"/>
      <c r="U87" s="505"/>
      <c r="V87" s="505"/>
      <c r="W87" s="505"/>
      <c r="X87" s="505"/>
      <c r="Y87" s="505"/>
      <c r="Z87" s="505"/>
      <c r="AA87" s="505"/>
      <c r="AB87" s="506"/>
      <c r="AC87" s="507" t="str">
        <f t="shared" si="10"/>
        <v/>
      </c>
      <c r="AD87" s="505"/>
      <c r="AE87" s="505"/>
      <c r="AF87" s="505"/>
      <c r="AG87" s="505"/>
      <c r="AH87" s="505"/>
      <c r="AI87" s="505"/>
      <c r="AJ87" s="505"/>
      <c r="AK87" s="505"/>
      <c r="AL87" s="505"/>
      <c r="AM87" s="505"/>
      <c r="AN87" s="505"/>
      <c r="AO87" s="505"/>
      <c r="AP87" s="505"/>
      <c r="AQ87" s="505"/>
      <c r="AR87" s="505"/>
      <c r="AS87" s="505"/>
      <c r="AT87" s="505"/>
      <c r="AU87" s="505"/>
      <c r="AV87" s="506"/>
    </row>
    <row r="88" spans="1:48" x14ac:dyDescent="0.35">
      <c r="A88" t="str">
        <f t="shared" si="7"/>
        <v>|</v>
      </c>
      <c r="B88" s="162" t="str">
        <f t="shared" si="9"/>
        <v/>
      </c>
      <c r="C88" s="162" t="str">
        <f t="shared" si="11"/>
        <v/>
      </c>
      <c r="D88" s="512"/>
      <c r="E88" s="503"/>
      <c r="F88" s="198"/>
      <c r="G88" s="198"/>
      <c r="H88" s="198"/>
      <c r="I88" s="504" t="str">
        <f t="shared" si="8"/>
        <v/>
      </c>
      <c r="J88" s="505"/>
      <c r="K88" s="505"/>
      <c r="L88" s="505"/>
      <c r="M88" s="505"/>
      <c r="N88" s="505"/>
      <c r="O88" s="505"/>
      <c r="P88" s="505"/>
      <c r="Q88" s="505"/>
      <c r="R88" s="505"/>
      <c r="S88" s="505"/>
      <c r="T88" s="505"/>
      <c r="U88" s="505"/>
      <c r="V88" s="505"/>
      <c r="W88" s="505"/>
      <c r="X88" s="505"/>
      <c r="Y88" s="505"/>
      <c r="Z88" s="505"/>
      <c r="AA88" s="505"/>
      <c r="AB88" s="506"/>
      <c r="AC88" s="507" t="str">
        <f t="shared" si="10"/>
        <v/>
      </c>
      <c r="AD88" s="505"/>
      <c r="AE88" s="505"/>
      <c r="AF88" s="505"/>
      <c r="AG88" s="505"/>
      <c r="AH88" s="505"/>
      <c r="AI88" s="505"/>
      <c r="AJ88" s="505"/>
      <c r="AK88" s="505"/>
      <c r="AL88" s="505"/>
      <c r="AM88" s="505"/>
      <c r="AN88" s="505"/>
      <c r="AO88" s="505"/>
      <c r="AP88" s="505"/>
      <c r="AQ88" s="505"/>
      <c r="AR88" s="505"/>
      <c r="AS88" s="505"/>
      <c r="AT88" s="505"/>
      <c r="AU88" s="505"/>
      <c r="AV88" s="506"/>
    </row>
    <row r="89" spans="1:48" x14ac:dyDescent="0.35">
      <c r="A89" t="str">
        <f t="shared" si="7"/>
        <v>|</v>
      </c>
      <c r="B89" s="162" t="str">
        <f t="shared" si="9"/>
        <v/>
      </c>
      <c r="C89" s="162" t="str">
        <f t="shared" si="11"/>
        <v/>
      </c>
      <c r="D89" s="512"/>
      <c r="E89" s="503"/>
      <c r="F89" s="198"/>
      <c r="G89" s="198"/>
      <c r="H89" s="198"/>
      <c r="I89" s="504" t="str">
        <f t="shared" si="8"/>
        <v/>
      </c>
      <c r="J89" s="505"/>
      <c r="K89" s="505"/>
      <c r="L89" s="505"/>
      <c r="M89" s="505"/>
      <c r="N89" s="505"/>
      <c r="O89" s="505"/>
      <c r="P89" s="505"/>
      <c r="Q89" s="505"/>
      <c r="R89" s="505"/>
      <c r="S89" s="505"/>
      <c r="T89" s="505"/>
      <c r="U89" s="505"/>
      <c r="V89" s="505"/>
      <c r="W89" s="505"/>
      <c r="X89" s="505"/>
      <c r="Y89" s="505"/>
      <c r="Z89" s="505"/>
      <c r="AA89" s="505"/>
      <c r="AB89" s="506"/>
      <c r="AC89" s="507" t="str">
        <f t="shared" si="10"/>
        <v/>
      </c>
      <c r="AD89" s="505"/>
      <c r="AE89" s="505"/>
      <c r="AF89" s="505"/>
      <c r="AG89" s="505"/>
      <c r="AH89" s="505"/>
      <c r="AI89" s="505"/>
      <c r="AJ89" s="505"/>
      <c r="AK89" s="505"/>
      <c r="AL89" s="505"/>
      <c r="AM89" s="505"/>
      <c r="AN89" s="505"/>
      <c r="AO89" s="505"/>
      <c r="AP89" s="505"/>
      <c r="AQ89" s="505"/>
      <c r="AR89" s="505"/>
      <c r="AS89" s="505"/>
      <c r="AT89" s="505"/>
      <c r="AU89" s="505"/>
      <c r="AV89" s="506"/>
    </row>
    <row r="90" spans="1:48" x14ac:dyDescent="0.35">
      <c r="A90" t="str">
        <f t="shared" si="7"/>
        <v>|</v>
      </c>
      <c r="B90" s="162" t="str">
        <f t="shared" si="9"/>
        <v/>
      </c>
      <c r="C90" s="162" t="str">
        <f t="shared" si="11"/>
        <v/>
      </c>
      <c r="D90" s="512"/>
      <c r="E90" s="503"/>
      <c r="F90" s="198"/>
      <c r="G90" s="198"/>
      <c r="H90" s="198"/>
      <c r="I90" s="504" t="str">
        <f t="shared" si="8"/>
        <v/>
      </c>
      <c r="J90" s="505"/>
      <c r="K90" s="505"/>
      <c r="L90" s="505"/>
      <c r="M90" s="505"/>
      <c r="N90" s="505"/>
      <c r="O90" s="505"/>
      <c r="P90" s="505"/>
      <c r="Q90" s="505"/>
      <c r="R90" s="505"/>
      <c r="S90" s="505"/>
      <c r="T90" s="505"/>
      <c r="U90" s="505"/>
      <c r="V90" s="505"/>
      <c r="W90" s="505"/>
      <c r="X90" s="505"/>
      <c r="Y90" s="505"/>
      <c r="Z90" s="505"/>
      <c r="AA90" s="505"/>
      <c r="AB90" s="506"/>
      <c r="AC90" s="507" t="str">
        <f t="shared" si="10"/>
        <v/>
      </c>
      <c r="AD90" s="505"/>
      <c r="AE90" s="505"/>
      <c r="AF90" s="505"/>
      <c r="AG90" s="505"/>
      <c r="AH90" s="505"/>
      <c r="AI90" s="505"/>
      <c r="AJ90" s="505"/>
      <c r="AK90" s="505"/>
      <c r="AL90" s="505"/>
      <c r="AM90" s="505"/>
      <c r="AN90" s="505"/>
      <c r="AO90" s="505"/>
      <c r="AP90" s="505"/>
      <c r="AQ90" s="505"/>
      <c r="AR90" s="505"/>
      <c r="AS90" s="505"/>
      <c r="AT90" s="505"/>
      <c r="AU90" s="505"/>
      <c r="AV90" s="506"/>
    </row>
    <row r="91" spans="1:48" x14ac:dyDescent="0.35">
      <c r="A91" t="str">
        <f t="shared" si="7"/>
        <v>|</v>
      </c>
      <c r="B91" s="162" t="str">
        <f t="shared" si="9"/>
        <v/>
      </c>
      <c r="C91" s="162" t="str">
        <f t="shared" si="11"/>
        <v/>
      </c>
      <c r="D91" s="512"/>
      <c r="E91" s="503"/>
      <c r="F91" s="198"/>
      <c r="G91" s="198"/>
      <c r="H91" s="198"/>
      <c r="I91" s="504" t="str">
        <f t="shared" si="8"/>
        <v/>
      </c>
      <c r="J91" s="505"/>
      <c r="K91" s="505"/>
      <c r="L91" s="505"/>
      <c r="M91" s="505"/>
      <c r="N91" s="505"/>
      <c r="O91" s="505"/>
      <c r="P91" s="505"/>
      <c r="Q91" s="505"/>
      <c r="R91" s="505"/>
      <c r="S91" s="505"/>
      <c r="T91" s="505"/>
      <c r="U91" s="505"/>
      <c r="V91" s="505"/>
      <c r="W91" s="505"/>
      <c r="X91" s="505"/>
      <c r="Y91" s="505"/>
      <c r="Z91" s="505"/>
      <c r="AA91" s="505"/>
      <c r="AB91" s="506"/>
      <c r="AC91" s="507" t="str">
        <f t="shared" si="10"/>
        <v/>
      </c>
      <c r="AD91" s="505"/>
      <c r="AE91" s="505"/>
      <c r="AF91" s="505"/>
      <c r="AG91" s="505"/>
      <c r="AH91" s="505"/>
      <c r="AI91" s="505"/>
      <c r="AJ91" s="505"/>
      <c r="AK91" s="505"/>
      <c r="AL91" s="505"/>
      <c r="AM91" s="505"/>
      <c r="AN91" s="505"/>
      <c r="AO91" s="505"/>
      <c r="AP91" s="505"/>
      <c r="AQ91" s="505"/>
      <c r="AR91" s="505"/>
      <c r="AS91" s="505"/>
      <c r="AT91" s="505"/>
      <c r="AU91" s="505"/>
      <c r="AV91" s="506"/>
    </row>
    <row r="92" spans="1:48" x14ac:dyDescent="0.35">
      <c r="A92" t="str">
        <f t="shared" si="7"/>
        <v>|</v>
      </c>
      <c r="B92" s="162" t="str">
        <f t="shared" si="9"/>
        <v/>
      </c>
      <c r="C92" s="162" t="str">
        <f t="shared" si="11"/>
        <v/>
      </c>
      <c r="D92" s="512"/>
      <c r="E92" s="503"/>
      <c r="F92" s="198"/>
      <c r="G92" s="198"/>
      <c r="H92" s="198"/>
      <c r="I92" s="504" t="str">
        <f t="shared" si="8"/>
        <v/>
      </c>
      <c r="J92" s="505"/>
      <c r="K92" s="505"/>
      <c r="L92" s="505"/>
      <c r="M92" s="505"/>
      <c r="N92" s="505"/>
      <c r="O92" s="505"/>
      <c r="P92" s="505"/>
      <c r="Q92" s="505"/>
      <c r="R92" s="505"/>
      <c r="S92" s="505"/>
      <c r="T92" s="505"/>
      <c r="U92" s="505"/>
      <c r="V92" s="505"/>
      <c r="W92" s="505"/>
      <c r="X92" s="505"/>
      <c r="Y92" s="505"/>
      <c r="Z92" s="505"/>
      <c r="AA92" s="505"/>
      <c r="AB92" s="506"/>
      <c r="AC92" s="507" t="str">
        <f t="shared" si="10"/>
        <v/>
      </c>
      <c r="AD92" s="505"/>
      <c r="AE92" s="505"/>
      <c r="AF92" s="505"/>
      <c r="AG92" s="505"/>
      <c r="AH92" s="505"/>
      <c r="AI92" s="505"/>
      <c r="AJ92" s="505"/>
      <c r="AK92" s="505"/>
      <c r="AL92" s="505"/>
      <c r="AM92" s="505"/>
      <c r="AN92" s="505"/>
      <c r="AO92" s="505"/>
      <c r="AP92" s="505"/>
      <c r="AQ92" s="505"/>
      <c r="AR92" s="505"/>
      <c r="AS92" s="505"/>
      <c r="AT92" s="505"/>
      <c r="AU92" s="505"/>
      <c r="AV92" s="506"/>
    </row>
    <row r="93" spans="1:48" x14ac:dyDescent="0.35">
      <c r="A93" t="str">
        <f t="shared" si="7"/>
        <v>|</v>
      </c>
      <c r="B93" s="162" t="str">
        <f t="shared" si="9"/>
        <v/>
      </c>
      <c r="C93" s="162" t="str">
        <f t="shared" si="11"/>
        <v/>
      </c>
      <c r="D93" s="512"/>
      <c r="E93" s="503"/>
      <c r="F93" s="198"/>
      <c r="G93" s="198"/>
      <c r="H93" s="198"/>
      <c r="I93" s="504" t="str">
        <f t="shared" si="8"/>
        <v/>
      </c>
      <c r="J93" s="505"/>
      <c r="K93" s="505"/>
      <c r="L93" s="505"/>
      <c r="M93" s="505"/>
      <c r="N93" s="505"/>
      <c r="O93" s="505"/>
      <c r="P93" s="505"/>
      <c r="Q93" s="505"/>
      <c r="R93" s="505"/>
      <c r="S93" s="505"/>
      <c r="T93" s="505"/>
      <c r="U93" s="505"/>
      <c r="V93" s="505"/>
      <c r="W93" s="505"/>
      <c r="X93" s="505"/>
      <c r="Y93" s="505"/>
      <c r="Z93" s="505"/>
      <c r="AA93" s="505"/>
      <c r="AB93" s="506"/>
      <c r="AC93" s="507" t="str">
        <f t="shared" si="10"/>
        <v/>
      </c>
      <c r="AD93" s="505"/>
      <c r="AE93" s="505"/>
      <c r="AF93" s="505"/>
      <c r="AG93" s="505"/>
      <c r="AH93" s="505"/>
      <c r="AI93" s="505"/>
      <c r="AJ93" s="505"/>
      <c r="AK93" s="505"/>
      <c r="AL93" s="505"/>
      <c r="AM93" s="505"/>
      <c r="AN93" s="505"/>
      <c r="AO93" s="505"/>
      <c r="AP93" s="505"/>
      <c r="AQ93" s="505"/>
      <c r="AR93" s="505"/>
      <c r="AS93" s="505"/>
      <c r="AT93" s="505"/>
      <c r="AU93" s="505"/>
      <c r="AV93" s="506"/>
    </row>
    <row r="94" spans="1:48" x14ac:dyDescent="0.35">
      <c r="A94" t="str">
        <f t="shared" si="7"/>
        <v>|</v>
      </c>
      <c r="B94" s="162" t="str">
        <f t="shared" si="9"/>
        <v/>
      </c>
      <c r="C94" s="162" t="str">
        <f t="shared" si="11"/>
        <v/>
      </c>
      <c r="D94" s="512"/>
      <c r="E94" s="503"/>
      <c r="F94" s="198"/>
      <c r="G94" s="198"/>
      <c r="H94" s="198"/>
      <c r="I94" s="504" t="str">
        <f t="shared" si="8"/>
        <v/>
      </c>
      <c r="J94" s="505"/>
      <c r="K94" s="505"/>
      <c r="L94" s="505"/>
      <c r="M94" s="505"/>
      <c r="N94" s="505"/>
      <c r="O94" s="505"/>
      <c r="P94" s="505"/>
      <c r="Q94" s="505"/>
      <c r="R94" s="505"/>
      <c r="S94" s="505"/>
      <c r="T94" s="505"/>
      <c r="U94" s="505"/>
      <c r="V94" s="505"/>
      <c r="W94" s="505"/>
      <c r="X94" s="505"/>
      <c r="Y94" s="505"/>
      <c r="Z94" s="505"/>
      <c r="AA94" s="505"/>
      <c r="AB94" s="506"/>
      <c r="AC94" s="507" t="str">
        <f t="shared" si="10"/>
        <v/>
      </c>
      <c r="AD94" s="505"/>
      <c r="AE94" s="505"/>
      <c r="AF94" s="505"/>
      <c r="AG94" s="505"/>
      <c r="AH94" s="505"/>
      <c r="AI94" s="505"/>
      <c r="AJ94" s="505"/>
      <c r="AK94" s="505"/>
      <c r="AL94" s="505"/>
      <c r="AM94" s="505"/>
      <c r="AN94" s="505"/>
      <c r="AO94" s="505"/>
      <c r="AP94" s="505"/>
      <c r="AQ94" s="505"/>
      <c r="AR94" s="505"/>
      <c r="AS94" s="505"/>
      <c r="AT94" s="505"/>
      <c r="AU94" s="505"/>
      <c r="AV94" s="506"/>
    </row>
    <row r="95" spans="1:48" x14ac:dyDescent="0.35">
      <c r="A95" t="str">
        <f t="shared" si="7"/>
        <v>|</v>
      </c>
      <c r="B95" s="162" t="str">
        <f t="shared" si="9"/>
        <v/>
      </c>
      <c r="C95" s="162" t="str">
        <f t="shared" si="11"/>
        <v/>
      </c>
      <c r="D95" s="512"/>
      <c r="E95" s="503"/>
      <c r="F95" s="198"/>
      <c r="G95" s="198"/>
      <c r="H95" s="198"/>
      <c r="I95" s="504" t="str">
        <f t="shared" si="8"/>
        <v/>
      </c>
      <c r="J95" s="505"/>
      <c r="K95" s="505"/>
      <c r="L95" s="505"/>
      <c r="M95" s="505"/>
      <c r="N95" s="505"/>
      <c r="O95" s="505"/>
      <c r="P95" s="505"/>
      <c r="Q95" s="505"/>
      <c r="R95" s="505"/>
      <c r="S95" s="505"/>
      <c r="T95" s="505"/>
      <c r="U95" s="505"/>
      <c r="V95" s="505"/>
      <c r="W95" s="505"/>
      <c r="X95" s="505"/>
      <c r="Y95" s="505"/>
      <c r="Z95" s="505"/>
      <c r="AA95" s="505"/>
      <c r="AB95" s="506"/>
      <c r="AC95" s="507" t="str">
        <f t="shared" si="10"/>
        <v/>
      </c>
      <c r="AD95" s="505"/>
      <c r="AE95" s="505"/>
      <c r="AF95" s="505"/>
      <c r="AG95" s="505"/>
      <c r="AH95" s="505"/>
      <c r="AI95" s="505"/>
      <c r="AJ95" s="505"/>
      <c r="AK95" s="505"/>
      <c r="AL95" s="505"/>
      <c r="AM95" s="505"/>
      <c r="AN95" s="505"/>
      <c r="AO95" s="505"/>
      <c r="AP95" s="505"/>
      <c r="AQ95" s="505"/>
      <c r="AR95" s="505"/>
      <c r="AS95" s="505"/>
      <c r="AT95" s="505"/>
      <c r="AU95" s="505"/>
      <c r="AV95" s="506"/>
    </row>
    <row r="96" spans="1:48" x14ac:dyDescent="0.35">
      <c r="A96" t="str">
        <f t="shared" ref="A96:A159" si="12">B96&amp;"|"&amp;C96</f>
        <v>|</v>
      </c>
      <c r="B96" s="162" t="str">
        <f t="shared" si="9"/>
        <v/>
      </c>
      <c r="C96" s="162" t="str">
        <f t="shared" si="11"/>
        <v/>
      </c>
      <c r="D96" s="512"/>
      <c r="E96" s="503"/>
      <c r="F96" s="198"/>
      <c r="G96" s="198"/>
      <c r="H96" s="198"/>
      <c r="I96" s="504" t="str">
        <f t="shared" ref="I96:I159" si="13">IF(D96="","",F96+H96)</f>
        <v/>
      </c>
      <c r="J96" s="505"/>
      <c r="K96" s="505"/>
      <c r="L96" s="505"/>
      <c r="M96" s="505"/>
      <c r="N96" s="505"/>
      <c r="O96" s="505"/>
      <c r="P96" s="505"/>
      <c r="Q96" s="505"/>
      <c r="R96" s="505"/>
      <c r="S96" s="505"/>
      <c r="T96" s="505"/>
      <c r="U96" s="505"/>
      <c r="V96" s="505"/>
      <c r="W96" s="505"/>
      <c r="X96" s="505"/>
      <c r="Y96" s="505"/>
      <c r="Z96" s="505"/>
      <c r="AA96" s="505"/>
      <c r="AB96" s="506"/>
      <c r="AC96" s="507" t="str">
        <f t="shared" si="10"/>
        <v/>
      </c>
      <c r="AD96" s="505"/>
      <c r="AE96" s="505"/>
      <c r="AF96" s="505"/>
      <c r="AG96" s="505"/>
      <c r="AH96" s="505"/>
      <c r="AI96" s="505"/>
      <c r="AJ96" s="505"/>
      <c r="AK96" s="505"/>
      <c r="AL96" s="505"/>
      <c r="AM96" s="505"/>
      <c r="AN96" s="505"/>
      <c r="AO96" s="505"/>
      <c r="AP96" s="505"/>
      <c r="AQ96" s="505"/>
      <c r="AR96" s="505"/>
      <c r="AS96" s="505"/>
      <c r="AT96" s="505"/>
      <c r="AU96" s="505"/>
      <c r="AV96" s="506"/>
    </row>
    <row r="97" spans="1:48" x14ac:dyDescent="0.35">
      <c r="A97" t="str">
        <f t="shared" si="12"/>
        <v>|</v>
      </c>
      <c r="B97" s="162" t="str">
        <f t="shared" ref="B97:B160" si="14">IF(D97="","",IF(AC97&gt;AC96,B96+1,B96))</f>
        <v/>
      </c>
      <c r="C97" s="162" t="str">
        <f t="shared" si="11"/>
        <v/>
      </c>
      <c r="D97" s="512"/>
      <c r="E97" s="503"/>
      <c r="F97" s="198"/>
      <c r="G97" s="198"/>
      <c r="H97" s="198"/>
      <c r="I97" s="504" t="str">
        <f t="shared" si="13"/>
        <v/>
      </c>
      <c r="J97" s="505"/>
      <c r="K97" s="505"/>
      <c r="L97" s="505"/>
      <c r="M97" s="505"/>
      <c r="N97" s="505"/>
      <c r="O97" s="505"/>
      <c r="P97" s="505"/>
      <c r="Q97" s="505"/>
      <c r="R97" s="505"/>
      <c r="S97" s="505"/>
      <c r="T97" s="505"/>
      <c r="U97" s="505"/>
      <c r="V97" s="505"/>
      <c r="W97" s="505"/>
      <c r="X97" s="505"/>
      <c r="Y97" s="505"/>
      <c r="Z97" s="505"/>
      <c r="AA97" s="505"/>
      <c r="AB97" s="506"/>
      <c r="AC97" s="507" t="str">
        <f t="shared" ref="AC97:AC160" si="15">IF(D97="","",IF(I97&gt;AC$28,"PCT &gt; T/T",IF(AC96-I97&lt;0,AC$28-I97,AC96-I97)))</f>
        <v/>
      </c>
      <c r="AD97" s="505"/>
      <c r="AE97" s="505"/>
      <c r="AF97" s="505"/>
      <c r="AG97" s="505"/>
      <c r="AH97" s="505"/>
      <c r="AI97" s="505"/>
      <c r="AJ97" s="505"/>
      <c r="AK97" s="505"/>
      <c r="AL97" s="505"/>
      <c r="AM97" s="505"/>
      <c r="AN97" s="505"/>
      <c r="AO97" s="505"/>
      <c r="AP97" s="505"/>
      <c r="AQ97" s="505"/>
      <c r="AR97" s="505"/>
      <c r="AS97" s="505"/>
      <c r="AT97" s="505"/>
      <c r="AU97" s="505"/>
      <c r="AV97" s="506"/>
    </row>
    <row r="98" spans="1:48" x14ac:dyDescent="0.35">
      <c r="A98" t="str">
        <f t="shared" si="12"/>
        <v>|</v>
      </c>
      <c r="B98" s="162" t="str">
        <f t="shared" si="14"/>
        <v/>
      </c>
      <c r="C98" s="162" t="str">
        <f t="shared" ref="C98:C161" si="16">IF(ISBLANK(D98),"",C97+1)</f>
        <v/>
      </c>
      <c r="D98" s="512"/>
      <c r="E98" s="503"/>
      <c r="F98" s="198"/>
      <c r="G98" s="198"/>
      <c r="H98" s="198"/>
      <c r="I98" s="504" t="str">
        <f t="shared" si="13"/>
        <v/>
      </c>
      <c r="J98" s="505"/>
      <c r="K98" s="505"/>
      <c r="L98" s="505"/>
      <c r="M98" s="505"/>
      <c r="N98" s="505"/>
      <c r="O98" s="505"/>
      <c r="P98" s="505"/>
      <c r="Q98" s="505"/>
      <c r="R98" s="505"/>
      <c r="S98" s="505"/>
      <c r="T98" s="505"/>
      <c r="U98" s="505"/>
      <c r="V98" s="505"/>
      <c r="W98" s="505"/>
      <c r="X98" s="505"/>
      <c r="Y98" s="505"/>
      <c r="Z98" s="505"/>
      <c r="AA98" s="505"/>
      <c r="AB98" s="506"/>
      <c r="AC98" s="507" t="str">
        <f t="shared" si="15"/>
        <v/>
      </c>
      <c r="AD98" s="505"/>
      <c r="AE98" s="505"/>
      <c r="AF98" s="505"/>
      <c r="AG98" s="505"/>
      <c r="AH98" s="505"/>
      <c r="AI98" s="505"/>
      <c r="AJ98" s="505"/>
      <c r="AK98" s="505"/>
      <c r="AL98" s="505"/>
      <c r="AM98" s="505"/>
      <c r="AN98" s="505"/>
      <c r="AO98" s="505"/>
      <c r="AP98" s="505"/>
      <c r="AQ98" s="505"/>
      <c r="AR98" s="505"/>
      <c r="AS98" s="505"/>
      <c r="AT98" s="505"/>
      <c r="AU98" s="505"/>
      <c r="AV98" s="506"/>
    </row>
    <row r="99" spans="1:48" x14ac:dyDescent="0.35">
      <c r="A99" t="str">
        <f t="shared" si="12"/>
        <v>|</v>
      </c>
      <c r="B99" s="162" t="str">
        <f t="shared" si="14"/>
        <v/>
      </c>
      <c r="C99" s="162" t="str">
        <f t="shared" si="16"/>
        <v/>
      </c>
      <c r="D99" s="512"/>
      <c r="E99" s="503"/>
      <c r="F99" s="198"/>
      <c r="G99" s="198"/>
      <c r="H99" s="198"/>
      <c r="I99" s="504" t="str">
        <f t="shared" si="13"/>
        <v/>
      </c>
      <c r="J99" s="505"/>
      <c r="K99" s="505"/>
      <c r="L99" s="505"/>
      <c r="M99" s="505"/>
      <c r="N99" s="505"/>
      <c r="O99" s="505"/>
      <c r="P99" s="505"/>
      <c r="Q99" s="505"/>
      <c r="R99" s="505"/>
      <c r="S99" s="505"/>
      <c r="T99" s="505"/>
      <c r="U99" s="505"/>
      <c r="V99" s="505"/>
      <c r="W99" s="505"/>
      <c r="X99" s="505"/>
      <c r="Y99" s="505"/>
      <c r="Z99" s="505"/>
      <c r="AA99" s="505"/>
      <c r="AB99" s="506"/>
      <c r="AC99" s="507" t="str">
        <f t="shared" si="15"/>
        <v/>
      </c>
      <c r="AD99" s="505"/>
      <c r="AE99" s="505"/>
      <c r="AF99" s="505"/>
      <c r="AG99" s="505"/>
      <c r="AH99" s="505"/>
      <c r="AI99" s="505"/>
      <c r="AJ99" s="505"/>
      <c r="AK99" s="505"/>
      <c r="AL99" s="505"/>
      <c r="AM99" s="505"/>
      <c r="AN99" s="505"/>
      <c r="AO99" s="505"/>
      <c r="AP99" s="505"/>
      <c r="AQ99" s="505"/>
      <c r="AR99" s="505"/>
      <c r="AS99" s="505"/>
      <c r="AT99" s="505"/>
      <c r="AU99" s="505"/>
      <c r="AV99" s="506"/>
    </row>
    <row r="100" spans="1:48" x14ac:dyDescent="0.35">
      <c r="A100" t="str">
        <f t="shared" si="12"/>
        <v>|</v>
      </c>
      <c r="B100" s="162" t="str">
        <f t="shared" si="14"/>
        <v/>
      </c>
      <c r="C100" s="162" t="str">
        <f t="shared" si="16"/>
        <v/>
      </c>
      <c r="D100" s="512"/>
      <c r="E100" s="503"/>
      <c r="F100" s="198"/>
      <c r="G100" s="198"/>
      <c r="H100" s="198"/>
      <c r="I100" s="504" t="str">
        <f t="shared" si="13"/>
        <v/>
      </c>
      <c r="J100" s="505"/>
      <c r="K100" s="505"/>
      <c r="L100" s="505"/>
      <c r="M100" s="505"/>
      <c r="N100" s="505"/>
      <c r="O100" s="505"/>
      <c r="P100" s="505"/>
      <c r="Q100" s="505"/>
      <c r="R100" s="505"/>
      <c r="S100" s="505"/>
      <c r="T100" s="505"/>
      <c r="U100" s="505"/>
      <c r="V100" s="505"/>
      <c r="W100" s="505"/>
      <c r="X100" s="505"/>
      <c r="Y100" s="505"/>
      <c r="Z100" s="505"/>
      <c r="AA100" s="505"/>
      <c r="AB100" s="506"/>
      <c r="AC100" s="507" t="str">
        <f t="shared" si="15"/>
        <v/>
      </c>
      <c r="AD100" s="505"/>
      <c r="AE100" s="505"/>
      <c r="AF100" s="505"/>
      <c r="AG100" s="505"/>
      <c r="AH100" s="505"/>
      <c r="AI100" s="505"/>
      <c r="AJ100" s="505"/>
      <c r="AK100" s="505"/>
      <c r="AL100" s="505"/>
      <c r="AM100" s="505"/>
      <c r="AN100" s="505"/>
      <c r="AO100" s="505"/>
      <c r="AP100" s="505"/>
      <c r="AQ100" s="505"/>
      <c r="AR100" s="505"/>
      <c r="AS100" s="505"/>
      <c r="AT100" s="505"/>
      <c r="AU100" s="505"/>
      <c r="AV100" s="506"/>
    </row>
    <row r="101" spans="1:48" x14ac:dyDescent="0.35">
      <c r="A101" t="str">
        <f t="shared" si="12"/>
        <v>|</v>
      </c>
      <c r="B101" s="162" t="str">
        <f t="shared" si="14"/>
        <v/>
      </c>
      <c r="C101" s="162" t="str">
        <f t="shared" si="16"/>
        <v/>
      </c>
      <c r="D101" s="512"/>
      <c r="E101" s="503"/>
      <c r="F101" s="198"/>
      <c r="G101" s="198"/>
      <c r="H101" s="198"/>
      <c r="I101" s="504" t="str">
        <f t="shared" si="13"/>
        <v/>
      </c>
      <c r="J101" s="505"/>
      <c r="K101" s="505"/>
      <c r="L101" s="505"/>
      <c r="M101" s="505"/>
      <c r="N101" s="505"/>
      <c r="O101" s="505"/>
      <c r="P101" s="505"/>
      <c r="Q101" s="505"/>
      <c r="R101" s="505"/>
      <c r="S101" s="505"/>
      <c r="T101" s="505"/>
      <c r="U101" s="505"/>
      <c r="V101" s="505"/>
      <c r="W101" s="505"/>
      <c r="X101" s="505"/>
      <c r="Y101" s="505"/>
      <c r="Z101" s="505"/>
      <c r="AA101" s="505"/>
      <c r="AB101" s="506"/>
      <c r="AC101" s="507" t="str">
        <f t="shared" si="15"/>
        <v/>
      </c>
      <c r="AD101" s="505"/>
      <c r="AE101" s="505"/>
      <c r="AF101" s="505"/>
      <c r="AG101" s="505"/>
      <c r="AH101" s="505"/>
      <c r="AI101" s="505"/>
      <c r="AJ101" s="505"/>
      <c r="AK101" s="505"/>
      <c r="AL101" s="505"/>
      <c r="AM101" s="505"/>
      <c r="AN101" s="505"/>
      <c r="AO101" s="505"/>
      <c r="AP101" s="505"/>
      <c r="AQ101" s="505"/>
      <c r="AR101" s="505"/>
      <c r="AS101" s="505"/>
      <c r="AT101" s="505"/>
      <c r="AU101" s="505"/>
      <c r="AV101" s="506"/>
    </row>
    <row r="102" spans="1:48" x14ac:dyDescent="0.35">
      <c r="A102" t="str">
        <f t="shared" si="12"/>
        <v>|</v>
      </c>
      <c r="B102" s="162" t="str">
        <f t="shared" si="14"/>
        <v/>
      </c>
      <c r="C102" s="162" t="str">
        <f t="shared" si="16"/>
        <v/>
      </c>
      <c r="D102" s="512"/>
      <c r="E102" s="503"/>
      <c r="F102" s="198"/>
      <c r="G102" s="198"/>
      <c r="H102" s="198"/>
      <c r="I102" s="504" t="str">
        <f t="shared" si="13"/>
        <v/>
      </c>
      <c r="J102" s="505"/>
      <c r="K102" s="505"/>
      <c r="L102" s="505"/>
      <c r="M102" s="505"/>
      <c r="N102" s="505"/>
      <c r="O102" s="505"/>
      <c r="P102" s="505"/>
      <c r="Q102" s="505"/>
      <c r="R102" s="505"/>
      <c r="S102" s="505"/>
      <c r="T102" s="505"/>
      <c r="U102" s="505"/>
      <c r="V102" s="505"/>
      <c r="W102" s="505"/>
      <c r="X102" s="505"/>
      <c r="Y102" s="505"/>
      <c r="Z102" s="505"/>
      <c r="AA102" s="505"/>
      <c r="AB102" s="506"/>
      <c r="AC102" s="507" t="str">
        <f t="shared" si="15"/>
        <v/>
      </c>
      <c r="AD102" s="505"/>
      <c r="AE102" s="505"/>
      <c r="AF102" s="505"/>
      <c r="AG102" s="505"/>
      <c r="AH102" s="505"/>
      <c r="AI102" s="505"/>
      <c r="AJ102" s="505"/>
      <c r="AK102" s="505"/>
      <c r="AL102" s="505"/>
      <c r="AM102" s="505"/>
      <c r="AN102" s="505"/>
      <c r="AO102" s="505"/>
      <c r="AP102" s="505"/>
      <c r="AQ102" s="505"/>
      <c r="AR102" s="505"/>
      <c r="AS102" s="505"/>
      <c r="AT102" s="505"/>
      <c r="AU102" s="505"/>
      <c r="AV102" s="506"/>
    </row>
    <row r="103" spans="1:48" x14ac:dyDescent="0.35">
      <c r="A103" t="str">
        <f t="shared" si="12"/>
        <v>|</v>
      </c>
      <c r="B103" s="162" t="str">
        <f t="shared" si="14"/>
        <v/>
      </c>
      <c r="C103" s="162" t="str">
        <f t="shared" si="16"/>
        <v/>
      </c>
      <c r="D103" s="512"/>
      <c r="E103" s="503"/>
      <c r="F103" s="198"/>
      <c r="G103" s="198"/>
      <c r="H103" s="198"/>
      <c r="I103" s="504" t="str">
        <f t="shared" si="13"/>
        <v/>
      </c>
      <c r="J103" s="505"/>
      <c r="K103" s="505"/>
      <c r="L103" s="505"/>
      <c r="M103" s="505"/>
      <c r="N103" s="505"/>
      <c r="O103" s="505"/>
      <c r="P103" s="505"/>
      <c r="Q103" s="505"/>
      <c r="R103" s="505"/>
      <c r="S103" s="505"/>
      <c r="T103" s="505"/>
      <c r="U103" s="505"/>
      <c r="V103" s="505"/>
      <c r="W103" s="505"/>
      <c r="X103" s="505"/>
      <c r="Y103" s="505"/>
      <c r="Z103" s="505"/>
      <c r="AA103" s="505"/>
      <c r="AB103" s="506"/>
      <c r="AC103" s="507" t="str">
        <f t="shared" si="15"/>
        <v/>
      </c>
      <c r="AD103" s="505"/>
      <c r="AE103" s="505"/>
      <c r="AF103" s="505"/>
      <c r="AG103" s="505"/>
      <c r="AH103" s="505"/>
      <c r="AI103" s="505"/>
      <c r="AJ103" s="505"/>
      <c r="AK103" s="505"/>
      <c r="AL103" s="505"/>
      <c r="AM103" s="505"/>
      <c r="AN103" s="505"/>
      <c r="AO103" s="505"/>
      <c r="AP103" s="505"/>
      <c r="AQ103" s="505"/>
      <c r="AR103" s="505"/>
      <c r="AS103" s="505"/>
      <c r="AT103" s="505"/>
      <c r="AU103" s="505"/>
      <c r="AV103" s="506"/>
    </row>
    <row r="104" spans="1:48" x14ac:dyDescent="0.35">
      <c r="A104" t="str">
        <f t="shared" si="12"/>
        <v>|</v>
      </c>
      <c r="B104" s="162" t="str">
        <f t="shared" si="14"/>
        <v/>
      </c>
      <c r="C104" s="162" t="str">
        <f t="shared" si="16"/>
        <v/>
      </c>
      <c r="D104" s="512"/>
      <c r="E104" s="503"/>
      <c r="F104" s="198"/>
      <c r="G104" s="198"/>
      <c r="H104" s="198"/>
      <c r="I104" s="504" t="str">
        <f t="shared" si="13"/>
        <v/>
      </c>
      <c r="J104" s="505"/>
      <c r="K104" s="505"/>
      <c r="L104" s="505"/>
      <c r="M104" s="505"/>
      <c r="N104" s="505"/>
      <c r="O104" s="505"/>
      <c r="P104" s="505"/>
      <c r="Q104" s="505"/>
      <c r="R104" s="505"/>
      <c r="S104" s="505"/>
      <c r="T104" s="505"/>
      <c r="U104" s="505"/>
      <c r="V104" s="505"/>
      <c r="W104" s="505"/>
      <c r="X104" s="505"/>
      <c r="Y104" s="505"/>
      <c r="Z104" s="505"/>
      <c r="AA104" s="505"/>
      <c r="AB104" s="506"/>
      <c r="AC104" s="507" t="str">
        <f t="shared" si="15"/>
        <v/>
      </c>
      <c r="AD104" s="505"/>
      <c r="AE104" s="505"/>
      <c r="AF104" s="505"/>
      <c r="AG104" s="505"/>
      <c r="AH104" s="505"/>
      <c r="AI104" s="505"/>
      <c r="AJ104" s="505"/>
      <c r="AK104" s="505"/>
      <c r="AL104" s="505"/>
      <c r="AM104" s="505"/>
      <c r="AN104" s="505"/>
      <c r="AO104" s="505"/>
      <c r="AP104" s="505"/>
      <c r="AQ104" s="505"/>
      <c r="AR104" s="505"/>
      <c r="AS104" s="505"/>
      <c r="AT104" s="505"/>
      <c r="AU104" s="505"/>
      <c r="AV104" s="506"/>
    </row>
    <row r="105" spans="1:48" x14ac:dyDescent="0.35">
      <c r="A105" t="str">
        <f t="shared" si="12"/>
        <v>|</v>
      </c>
      <c r="B105" s="162" t="str">
        <f t="shared" si="14"/>
        <v/>
      </c>
      <c r="C105" s="162" t="str">
        <f t="shared" si="16"/>
        <v/>
      </c>
      <c r="D105" s="512"/>
      <c r="E105" s="503"/>
      <c r="F105" s="198"/>
      <c r="G105" s="198"/>
      <c r="H105" s="198"/>
      <c r="I105" s="504" t="str">
        <f t="shared" si="13"/>
        <v/>
      </c>
      <c r="J105" s="505"/>
      <c r="K105" s="505"/>
      <c r="L105" s="505"/>
      <c r="M105" s="505"/>
      <c r="N105" s="505"/>
      <c r="O105" s="505"/>
      <c r="P105" s="505"/>
      <c r="Q105" s="505"/>
      <c r="R105" s="505"/>
      <c r="S105" s="505"/>
      <c r="T105" s="505"/>
      <c r="U105" s="505"/>
      <c r="V105" s="505"/>
      <c r="W105" s="505"/>
      <c r="X105" s="505"/>
      <c r="Y105" s="505"/>
      <c r="Z105" s="505"/>
      <c r="AA105" s="505"/>
      <c r="AB105" s="506"/>
      <c r="AC105" s="507" t="str">
        <f t="shared" si="15"/>
        <v/>
      </c>
      <c r="AD105" s="505"/>
      <c r="AE105" s="505"/>
      <c r="AF105" s="505"/>
      <c r="AG105" s="505"/>
      <c r="AH105" s="505"/>
      <c r="AI105" s="505"/>
      <c r="AJ105" s="505"/>
      <c r="AK105" s="505"/>
      <c r="AL105" s="505"/>
      <c r="AM105" s="505"/>
      <c r="AN105" s="505"/>
      <c r="AO105" s="505"/>
      <c r="AP105" s="505"/>
      <c r="AQ105" s="505"/>
      <c r="AR105" s="505"/>
      <c r="AS105" s="505"/>
      <c r="AT105" s="505"/>
      <c r="AU105" s="505"/>
      <c r="AV105" s="506"/>
    </row>
    <row r="106" spans="1:48" x14ac:dyDescent="0.35">
      <c r="A106" t="str">
        <f t="shared" si="12"/>
        <v>|</v>
      </c>
      <c r="B106" s="162" t="str">
        <f t="shared" si="14"/>
        <v/>
      </c>
      <c r="C106" s="162" t="str">
        <f t="shared" si="16"/>
        <v/>
      </c>
      <c r="D106" s="512"/>
      <c r="E106" s="503"/>
      <c r="F106" s="198"/>
      <c r="G106" s="198"/>
      <c r="H106" s="198"/>
      <c r="I106" s="504" t="str">
        <f t="shared" si="13"/>
        <v/>
      </c>
      <c r="J106" s="505"/>
      <c r="K106" s="505"/>
      <c r="L106" s="505"/>
      <c r="M106" s="505"/>
      <c r="N106" s="505"/>
      <c r="O106" s="505"/>
      <c r="P106" s="505"/>
      <c r="Q106" s="505"/>
      <c r="R106" s="505"/>
      <c r="S106" s="505"/>
      <c r="T106" s="505"/>
      <c r="U106" s="505"/>
      <c r="V106" s="505"/>
      <c r="W106" s="505"/>
      <c r="X106" s="505"/>
      <c r="Y106" s="505"/>
      <c r="Z106" s="505"/>
      <c r="AA106" s="505"/>
      <c r="AB106" s="506"/>
      <c r="AC106" s="507" t="str">
        <f t="shared" si="15"/>
        <v/>
      </c>
      <c r="AD106" s="505"/>
      <c r="AE106" s="505"/>
      <c r="AF106" s="505"/>
      <c r="AG106" s="505"/>
      <c r="AH106" s="505"/>
      <c r="AI106" s="505"/>
      <c r="AJ106" s="505"/>
      <c r="AK106" s="505"/>
      <c r="AL106" s="505"/>
      <c r="AM106" s="505"/>
      <c r="AN106" s="505"/>
      <c r="AO106" s="505"/>
      <c r="AP106" s="505"/>
      <c r="AQ106" s="505"/>
      <c r="AR106" s="505"/>
      <c r="AS106" s="505"/>
      <c r="AT106" s="505"/>
      <c r="AU106" s="505"/>
      <c r="AV106" s="506"/>
    </row>
    <row r="107" spans="1:48" x14ac:dyDescent="0.35">
      <c r="A107" t="str">
        <f t="shared" si="12"/>
        <v>|</v>
      </c>
      <c r="B107" s="162" t="str">
        <f t="shared" si="14"/>
        <v/>
      </c>
      <c r="C107" s="162" t="str">
        <f t="shared" si="16"/>
        <v/>
      </c>
      <c r="D107" s="512"/>
      <c r="E107" s="503"/>
      <c r="F107" s="198"/>
      <c r="G107" s="198"/>
      <c r="H107" s="198"/>
      <c r="I107" s="504" t="str">
        <f t="shared" si="13"/>
        <v/>
      </c>
      <c r="J107" s="505"/>
      <c r="K107" s="505"/>
      <c r="L107" s="505"/>
      <c r="M107" s="505"/>
      <c r="N107" s="505"/>
      <c r="O107" s="505"/>
      <c r="P107" s="505"/>
      <c r="Q107" s="505"/>
      <c r="R107" s="505"/>
      <c r="S107" s="505"/>
      <c r="T107" s="505"/>
      <c r="U107" s="505"/>
      <c r="V107" s="505"/>
      <c r="W107" s="505"/>
      <c r="X107" s="505"/>
      <c r="Y107" s="505"/>
      <c r="Z107" s="505"/>
      <c r="AA107" s="505"/>
      <c r="AB107" s="506"/>
      <c r="AC107" s="507" t="str">
        <f t="shared" si="15"/>
        <v/>
      </c>
      <c r="AD107" s="505"/>
      <c r="AE107" s="505"/>
      <c r="AF107" s="505"/>
      <c r="AG107" s="505"/>
      <c r="AH107" s="505"/>
      <c r="AI107" s="505"/>
      <c r="AJ107" s="505"/>
      <c r="AK107" s="505"/>
      <c r="AL107" s="505"/>
      <c r="AM107" s="505"/>
      <c r="AN107" s="505"/>
      <c r="AO107" s="505"/>
      <c r="AP107" s="505"/>
      <c r="AQ107" s="505"/>
      <c r="AR107" s="505"/>
      <c r="AS107" s="505"/>
      <c r="AT107" s="505"/>
      <c r="AU107" s="505"/>
      <c r="AV107" s="506"/>
    </row>
    <row r="108" spans="1:48" x14ac:dyDescent="0.35">
      <c r="A108" t="str">
        <f t="shared" si="12"/>
        <v>|</v>
      </c>
      <c r="B108" s="162" t="str">
        <f t="shared" si="14"/>
        <v/>
      </c>
      <c r="C108" s="162" t="str">
        <f t="shared" si="16"/>
        <v/>
      </c>
      <c r="D108" s="512"/>
      <c r="E108" s="503"/>
      <c r="F108" s="198"/>
      <c r="G108" s="198"/>
      <c r="H108" s="198"/>
      <c r="I108" s="504" t="str">
        <f t="shared" si="13"/>
        <v/>
      </c>
      <c r="J108" s="505"/>
      <c r="K108" s="505"/>
      <c r="L108" s="505"/>
      <c r="M108" s="505"/>
      <c r="N108" s="505"/>
      <c r="O108" s="505"/>
      <c r="P108" s="505"/>
      <c r="Q108" s="505"/>
      <c r="R108" s="505"/>
      <c r="S108" s="505"/>
      <c r="T108" s="505"/>
      <c r="U108" s="505"/>
      <c r="V108" s="505"/>
      <c r="W108" s="505"/>
      <c r="X108" s="505"/>
      <c r="Y108" s="505"/>
      <c r="Z108" s="505"/>
      <c r="AA108" s="505"/>
      <c r="AB108" s="506"/>
      <c r="AC108" s="507" t="str">
        <f t="shared" si="15"/>
        <v/>
      </c>
      <c r="AD108" s="505"/>
      <c r="AE108" s="505"/>
      <c r="AF108" s="505"/>
      <c r="AG108" s="505"/>
      <c r="AH108" s="505"/>
      <c r="AI108" s="505"/>
      <c r="AJ108" s="505"/>
      <c r="AK108" s="505"/>
      <c r="AL108" s="505"/>
      <c r="AM108" s="505"/>
      <c r="AN108" s="505"/>
      <c r="AO108" s="505"/>
      <c r="AP108" s="505"/>
      <c r="AQ108" s="505"/>
      <c r="AR108" s="505"/>
      <c r="AS108" s="505"/>
      <c r="AT108" s="505"/>
      <c r="AU108" s="505"/>
      <c r="AV108" s="506"/>
    </row>
    <row r="109" spans="1:48" x14ac:dyDescent="0.35">
      <c r="A109" t="str">
        <f t="shared" si="12"/>
        <v>|</v>
      </c>
      <c r="B109" s="162" t="str">
        <f t="shared" si="14"/>
        <v/>
      </c>
      <c r="C109" s="162" t="str">
        <f t="shared" si="16"/>
        <v/>
      </c>
      <c r="D109" s="512"/>
      <c r="E109" s="503"/>
      <c r="F109" s="198"/>
      <c r="G109" s="198"/>
      <c r="H109" s="198"/>
      <c r="I109" s="504" t="str">
        <f t="shared" si="13"/>
        <v/>
      </c>
      <c r="J109" s="505"/>
      <c r="K109" s="505"/>
      <c r="L109" s="505"/>
      <c r="M109" s="505"/>
      <c r="N109" s="505"/>
      <c r="O109" s="505"/>
      <c r="P109" s="505"/>
      <c r="Q109" s="505"/>
      <c r="R109" s="505"/>
      <c r="S109" s="505"/>
      <c r="T109" s="505"/>
      <c r="U109" s="505"/>
      <c r="V109" s="505"/>
      <c r="W109" s="505"/>
      <c r="X109" s="505"/>
      <c r="Y109" s="505"/>
      <c r="Z109" s="505"/>
      <c r="AA109" s="505"/>
      <c r="AB109" s="506"/>
      <c r="AC109" s="507" t="str">
        <f t="shared" si="15"/>
        <v/>
      </c>
      <c r="AD109" s="505"/>
      <c r="AE109" s="505"/>
      <c r="AF109" s="505"/>
      <c r="AG109" s="505"/>
      <c r="AH109" s="505"/>
      <c r="AI109" s="505"/>
      <c r="AJ109" s="505"/>
      <c r="AK109" s="505"/>
      <c r="AL109" s="505"/>
      <c r="AM109" s="505"/>
      <c r="AN109" s="505"/>
      <c r="AO109" s="505"/>
      <c r="AP109" s="505"/>
      <c r="AQ109" s="505"/>
      <c r="AR109" s="505"/>
      <c r="AS109" s="505"/>
      <c r="AT109" s="505"/>
      <c r="AU109" s="505"/>
      <c r="AV109" s="506"/>
    </row>
    <row r="110" spans="1:48" x14ac:dyDescent="0.35">
      <c r="A110" t="str">
        <f t="shared" si="12"/>
        <v>|</v>
      </c>
      <c r="B110" s="162" t="str">
        <f t="shared" si="14"/>
        <v/>
      </c>
      <c r="C110" s="162" t="str">
        <f t="shared" si="16"/>
        <v/>
      </c>
      <c r="D110" s="512"/>
      <c r="E110" s="503"/>
      <c r="F110" s="198"/>
      <c r="G110" s="198"/>
      <c r="H110" s="198"/>
      <c r="I110" s="504" t="str">
        <f t="shared" si="13"/>
        <v/>
      </c>
      <c r="J110" s="505"/>
      <c r="K110" s="505"/>
      <c r="L110" s="505"/>
      <c r="M110" s="505"/>
      <c r="N110" s="505"/>
      <c r="O110" s="505"/>
      <c r="P110" s="505"/>
      <c r="Q110" s="505"/>
      <c r="R110" s="505"/>
      <c r="S110" s="505"/>
      <c r="T110" s="505"/>
      <c r="U110" s="505"/>
      <c r="V110" s="505"/>
      <c r="W110" s="505"/>
      <c r="X110" s="505"/>
      <c r="Y110" s="505"/>
      <c r="Z110" s="505"/>
      <c r="AA110" s="505"/>
      <c r="AB110" s="506"/>
      <c r="AC110" s="507" t="str">
        <f t="shared" si="15"/>
        <v/>
      </c>
      <c r="AD110" s="505"/>
      <c r="AE110" s="505"/>
      <c r="AF110" s="505"/>
      <c r="AG110" s="505"/>
      <c r="AH110" s="505"/>
      <c r="AI110" s="505"/>
      <c r="AJ110" s="505"/>
      <c r="AK110" s="505"/>
      <c r="AL110" s="505"/>
      <c r="AM110" s="505"/>
      <c r="AN110" s="505"/>
      <c r="AO110" s="505"/>
      <c r="AP110" s="505"/>
      <c r="AQ110" s="505"/>
      <c r="AR110" s="505"/>
      <c r="AS110" s="505"/>
      <c r="AT110" s="505"/>
      <c r="AU110" s="505"/>
      <c r="AV110" s="506"/>
    </row>
    <row r="111" spans="1:48" x14ac:dyDescent="0.35">
      <c r="A111" t="str">
        <f t="shared" si="12"/>
        <v>|</v>
      </c>
      <c r="B111" s="162" t="str">
        <f t="shared" si="14"/>
        <v/>
      </c>
      <c r="C111" s="162" t="str">
        <f t="shared" si="16"/>
        <v/>
      </c>
      <c r="D111" s="512"/>
      <c r="E111" s="503"/>
      <c r="F111" s="198"/>
      <c r="G111" s="198"/>
      <c r="H111" s="198"/>
      <c r="I111" s="504" t="str">
        <f t="shared" si="13"/>
        <v/>
      </c>
      <c r="J111" s="505"/>
      <c r="K111" s="505"/>
      <c r="L111" s="505"/>
      <c r="M111" s="505"/>
      <c r="N111" s="505"/>
      <c r="O111" s="505"/>
      <c r="P111" s="505"/>
      <c r="Q111" s="505"/>
      <c r="R111" s="505"/>
      <c r="S111" s="505"/>
      <c r="T111" s="505"/>
      <c r="U111" s="505"/>
      <c r="V111" s="505"/>
      <c r="W111" s="505"/>
      <c r="X111" s="505"/>
      <c r="Y111" s="505"/>
      <c r="Z111" s="505"/>
      <c r="AA111" s="505"/>
      <c r="AB111" s="506"/>
      <c r="AC111" s="507" t="str">
        <f t="shared" si="15"/>
        <v/>
      </c>
      <c r="AD111" s="505"/>
      <c r="AE111" s="505"/>
      <c r="AF111" s="505"/>
      <c r="AG111" s="505"/>
      <c r="AH111" s="505"/>
      <c r="AI111" s="505"/>
      <c r="AJ111" s="505"/>
      <c r="AK111" s="505"/>
      <c r="AL111" s="505"/>
      <c r="AM111" s="505"/>
      <c r="AN111" s="505"/>
      <c r="AO111" s="505"/>
      <c r="AP111" s="505"/>
      <c r="AQ111" s="505"/>
      <c r="AR111" s="505"/>
      <c r="AS111" s="505"/>
      <c r="AT111" s="505"/>
      <c r="AU111" s="505"/>
      <c r="AV111" s="506"/>
    </row>
    <row r="112" spans="1:48" x14ac:dyDescent="0.35">
      <c r="A112" t="str">
        <f t="shared" si="12"/>
        <v>|</v>
      </c>
      <c r="B112" s="162" t="str">
        <f t="shared" si="14"/>
        <v/>
      </c>
      <c r="C112" s="162" t="str">
        <f t="shared" si="16"/>
        <v/>
      </c>
      <c r="D112" s="512"/>
      <c r="E112" s="503"/>
      <c r="F112" s="198"/>
      <c r="G112" s="198"/>
      <c r="H112" s="198"/>
      <c r="I112" s="504" t="str">
        <f t="shared" si="13"/>
        <v/>
      </c>
      <c r="J112" s="505"/>
      <c r="K112" s="505"/>
      <c r="L112" s="505"/>
      <c r="M112" s="505"/>
      <c r="N112" s="505"/>
      <c r="O112" s="505"/>
      <c r="P112" s="505"/>
      <c r="Q112" s="505"/>
      <c r="R112" s="505"/>
      <c r="S112" s="505"/>
      <c r="T112" s="505"/>
      <c r="U112" s="505"/>
      <c r="V112" s="505"/>
      <c r="W112" s="505"/>
      <c r="X112" s="505"/>
      <c r="Y112" s="505"/>
      <c r="Z112" s="505"/>
      <c r="AA112" s="505"/>
      <c r="AB112" s="506"/>
      <c r="AC112" s="507" t="str">
        <f t="shared" si="15"/>
        <v/>
      </c>
      <c r="AD112" s="505"/>
      <c r="AE112" s="505"/>
      <c r="AF112" s="505"/>
      <c r="AG112" s="505"/>
      <c r="AH112" s="505"/>
      <c r="AI112" s="505"/>
      <c r="AJ112" s="505"/>
      <c r="AK112" s="505"/>
      <c r="AL112" s="505"/>
      <c r="AM112" s="505"/>
      <c r="AN112" s="505"/>
      <c r="AO112" s="505"/>
      <c r="AP112" s="505"/>
      <c r="AQ112" s="505"/>
      <c r="AR112" s="505"/>
      <c r="AS112" s="505"/>
      <c r="AT112" s="505"/>
      <c r="AU112" s="505"/>
      <c r="AV112" s="506"/>
    </row>
    <row r="113" spans="1:48" x14ac:dyDescent="0.35">
      <c r="A113" t="str">
        <f t="shared" si="12"/>
        <v>|</v>
      </c>
      <c r="B113" s="162" t="str">
        <f t="shared" si="14"/>
        <v/>
      </c>
      <c r="C113" s="162" t="str">
        <f t="shared" si="16"/>
        <v/>
      </c>
      <c r="D113" s="512"/>
      <c r="E113" s="503"/>
      <c r="F113" s="198"/>
      <c r="G113" s="198"/>
      <c r="H113" s="198"/>
      <c r="I113" s="504" t="str">
        <f t="shared" si="13"/>
        <v/>
      </c>
      <c r="J113" s="505"/>
      <c r="K113" s="505"/>
      <c r="L113" s="505"/>
      <c r="M113" s="505"/>
      <c r="N113" s="505"/>
      <c r="O113" s="505"/>
      <c r="P113" s="505"/>
      <c r="Q113" s="505"/>
      <c r="R113" s="505"/>
      <c r="S113" s="505"/>
      <c r="T113" s="505"/>
      <c r="U113" s="505"/>
      <c r="V113" s="505"/>
      <c r="W113" s="505"/>
      <c r="X113" s="505"/>
      <c r="Y113" s="505"/>
      <c r="Z113" s="505"/>
      <c r="AA113" s="505"/>
      <c r="AB113" s="506"/>
      <c r="AC113" s="507" t="str">
        <f t="shared" si="15"/>
        <v/>
      </c>
      <c r="AD113" s="505"/>
      <c r="AE113" s="505"/>
      <c r="AF113" s="505"/>
      <c r="AG113" s="505"/>
      <c r="AH113" s="505"/>
      <c r="AI113" s="505"/>
      <c r="AJ113" s="505"/>
      <c r="AK113" s="505"/>
      <c r="AL113" s="505"/>
      <c r="AM113" s="505"/>
      <c r="AN113" s="505"/>
      <c r="AO113" s="505"/>
      <c r="AP113" s="505"/>
      <c r="AQ113" s="505"/>
      <c r="AR113" s="505"/>
      <c r="AS113" s="505"/>
      <c r="AT113" s="505"/>
      <c r="AU113" s="505"/>
      <c r="AV113" s="506"/>
    </row>
    <row r="114" spans="1:48" x14ac:dyDescent="0.35">
      <c r="A114" t="str">
        <f t="shared" si="12"/>
        <v>|</v>
      </c>
      <c r="B114" s="162" t="str">
        <f t="shared" si="14"/>
        <v/>
      </c>
      <c r="C114" s="162" t="str">
        <f t="shared" si="16"/>
        <v/>
      </c>
      <c r="D114" s="512"/>
      <c r="E114" s="503"/>
      <c r="F114" s="198"/>
      <c r="G114" s="198"/>
      <c r="H114" s="198"/>
      <c r="I114" s="504" t="str">
        <f t="shared" si="13"/>
        <v/>
      </c>
      <c r="J114" s="505"/>
      <c r="K114" s="505"/>
      <c r="L114" s="505"/>
      <c r="M114" s="505"/>
      <c r="N114" s="505"/>
      <c r="O114" s="505"/>
      <c r="P114" s="505"/>
      <c r="Q114" s="505"/>
      <c r="R114" s="505"/>
      <c r="S114" s="505"/>
      <c r="T114" s="505"/>
      <c r="U114" s="505"/>
      <c r="V114" s="505"/>
      <c r="W114" s="505"/>
      <c r="X114" s="505"/>
      <c r="Y114" s="505"/>
      <c r="Z114" s="505"/>
      <c r="AA114" s="505"/>
      <c r="AB114" s="506"/>
      <c r="AC114" s="507" t="str">
        <f t="shared" si="15"/>
        <v/>
      </c>
      <c r="AD114" s="505"/>
      <c r="AE114" s="505"/>
      <c r="AF114" s="505"/>
      <c r="AG114" s="505"/>
      <c r="AH114" s="505"/>
      <c r="AI114" s="505"/>
      <c r="AJ114" s="505"/>
      <c r="AK114" s="505"/>
      <c r="AL114" s="505"/>
      <c r="AM114" s="505"/>
      <c r="AN114" s="505"/>
      <c r="AO114" s="505"/>
      <c r="AP114" s="505"/>
      <c r="AQ114" s="505"/>
      <c r="AR114" s="505"/>
      <c r="AS114" s="505"/>
      <c r="AT114" s="505"/>
      <c r="AU114" s="505"/>
      <c r="AV114" s="506"/>
    </row>
    <row r="115" spans="1:48" x14ac:dyDescent="0.35">
      <c r="A115" t="str">
        <f t="shared" si="12"/>
        <v>|</v>
      </c>
      <c r="B115" s="162" t="str">
        <f t="shared" si="14"/>
        <v/>
      </c>
      <c r="C115" s="162" t="str">
        <f t="shared" si="16"/>
        <v/>
      </c>
      <c r="D115" s="512"/>
      <c r="E115" s="503"/>
      <c r="F115" s="198"/>
      <c r="G115" s="198"/>
      <c r="H115" s="198"/>
      <c r="I115" s="504" t="str">
        <f t="shared" si="13"/>
        <v/>
      </c>
      <c r="J115" s="505"/>
      <c r="K115" s="505"/>
      <c r="L115" s="505"/>
      <c r="M115" s="505"/>
      <c r="N115" s="505"/>
      <c r="O115" s="505"/>
      <c r="P115" s="505"/>
      <c r="Q115" s="505"/>
      <c r="R115" s="505"/>
      <c r="S115" s="505"/>
      <c r="T115" s="505"/>
      <c r="U115" s="505"/>
      <c r="V115" s="505"/>
      <c r="W115" s="505"/>
      <c r="X115" s="505"/>
      <c r="Y115" s="505"/>
      <c r="Z115" s="505"/>
      <c r="AA115" s="505"/>
      <c r="AB115" s="506"/>
      <c r="AC115" s="507" t="str">
        <f t="shared" si="15"/>
        <v/>
      </c>
      <c r="AD115" s="505"/>
      <c r="AE115" s="505"/>
      <c r="AF115" s="505"/>
      <c r="AG115" s="505"/>
      <c r="AH115" s="505"/>
      <c r="AI115" s="505"/>
      <c r="AJ115" s="505"/>
      <c r="AK115" s="505"/>
      <c r="AL115" s="505"/>
      <c r="AM115" s="505"/>
      <c r="AN115" s="505"/>
      <c r="AO115" s="505"/>
      <c r="AP115" s="505"/>
      <c r="AQ115" s="505"/>
      <c r="AR115" s="505"/>
      <c r="AS115" s="505"/>
      <c r="AT115" s="505"/>
      <c r="AU115" s="505"/>
      <c r="AV115" s="506"/>
    </row>
    <row r="116" spans="1:48" x14ac:dyDescent="0.35">
      <c r="A116" t="str">
        <f t="shared" si="12"/>
        <v>|</v>
      </c>
      <c r="B116" s="162" t="str">
        <f t="shared" si="14"/>
        <v/>
      </c>
      <c r="C116" s="162" t="str">
        <f t="shared" si="16"/>
        <v/>
      </c>
      <c r="D116" s="512"/>
      <c r="E116" s="503"/>
      <c r="F116" s="198"/>
      <c r="G116" s="198"/>
      <c r="H116" s="198"/>
      <c r="I116" s="504" t="str">
        <f t="shared" si="13"/>
        <v/>
      </c>
      <c r="J116" s="505"/>
      <c r="K116" s="505"/>
      <c r="L116" s="505"/>
      <c r="M116" s="505"/>
      <c r="N116" s="505"/>
      <c r="O116" s="505"/>
      <c r="P116" s="505"/>
      <c r="Q116" s="505"/>
      <c r="R116" s="505"/>
      <c r="S116" s="505"/>
      <c r="T116" s="505"/>
      <c r="U116" s="505"/>
      <c r="V116" s="505"/>
      <c r="W116" s="505"/>
      <c r="X116" s="505"/>
      <c r="Y116" s="505"/>
      <c r="Z116" s="505"/>
      <c r="AA116" s="505"/>
      <c r="AB116" s="506"/>
      <c r="AC116" s="507" t="str">
        <f t="shared" si="15"/>
        <v/>
      </c>
      <c r="AD116" s="505"/>
      <c r="AE116" s="505"/>
      <c r="AF116" s="505"/>
      <c r="AG116" s="505"/>
      <c r="AH116" s="505"/>
      <c r="AI116" s="505"/>
      <c r="AJ116" s="505"/>
      <c r="AK116" s="505"/>
      <c r="AL116" s="505"/>
      <c r="AM116" s="505"/>
      <c r="AN116" s="505"/>
      <c r="AO116" s="505"/>
      <c r="AP116" s="505"/>
      <c r="AQ116" s="505"/>
      <c r="AR116" s="505"/>
      <c r="AS116" s="505"/>
      <c r="AT116" s="505"/>
      <c r="AU116" s="505"/>
      <c r="AV116" s="506"/>
    </row>
    <row r="117" spans="1:48" x14ac:dyDescent="0.35">
      <c r="A117" t="str">
        <f t="shared" si="12"/>
        <v>|</v>
      </c>
      <c r="B117" s="162" t="str">
        <f t="shared" si="14"/>
        <v/>
      </c>
      <c r="C117" s="162" t="str">
        <f t="shared" si="16"/>
        <v/>
      </c>
      <c r="D117" s="512"/>
      <c r="E117" s="503"/>
      <c r="F117" s="198"/>
      <c r="G117" s="198"/>
      <c r="H117" s="198"/>
      <c r="I117" s="504" t="str">
        <f t="shared" si="13"/>
        <v/>
      </c>
      <c r="J117" s="505"/>
      <c r="K117" s="505"/>
      <c r="L117" s="505"/>
      <c r="M117" s="505"/>
      <c r="N117" s="505"/>
      <c r="O117" s="505"/>
      <c r="P117" s="505"/>
      <c r="Q117" s="505"/>
      <c r="R117" s="505"/>
      <c r="S117" s="505"/>
      <c r="T117" s="505"/>
      <c r="U117" s="505"/>
      <c r="V117" s="505"/>
      <c r="W117" s="505"/>
      <c r="X117" s="505"/>
      <c r="Y117" s="505"/>
      <c r="Z117" s="505"/>
      <c r="AA117" s="505"/>
      <c r="AB117" s="506"/>
      <c r="AC117" s="507" t="str">
        <f t="shared" si="15"/>
        <v/>
      </c>
      <c r="AD117" s="505"/>
      <c r="AE117" s="505"/>
      <c r="AF117" s="505"/>
      <c r="AG117" s="505"/>
      <c r="AH117" s="505"/>
      <c r="AI117" s="505"/>
      <c r="AJ117" s="505"/>
      <c r="AK117" s="505"/>
      <c r="AL117" s="505"/>
      <c r="AM117" s="505"/>
      <c r="AN117" s="505"/>
      <c r="AO117" s="505"/>
      <c r="AP117" s="505"/>
      <c r="AQ117" s="505"/>
      <c r="AR117" s="505"/>
      <c r="AS117" s="505"/>
      <c r="AT117" s="505"/>
      <c r="AU117" s="505"/>
      <c r="AV117" s="506"/>
    </row>
    <row r="118" spans="1:48" x14ac:dyDescent="0.35">
      <c r="A118" t="str">
        <f t="shared" si="12"/>
        <v>|</v>
      </c>
      <c r="B118" s="162" t="str">
        <f t="shared" si="14"/>
        <v/>
      </c>
      <c r="C118" s="162" t="str">
        <f t="shared" si="16"/>
        <v/>
      </c>
      <c r="D118" s="512"/>
      <c r="E118" s="503"/>
      <c r="F118" s="198"/>
      <c r="G118" s="198"/>
      <c r="H118" s="198"/>
      <c r="I118" s="504" t="str">
        <f t="shared" si="13"/>
        <v/>
      </c>
      <c r="J118" s="505"/>
      <c r="K118" s="505"/>
      <c r="L118" s="505"/>
      <c r="M118" s="505"/>
      <c r="N118" s="505"/>
      <c r="O118" s="505"/>
      <c r="P118" s="505"/>
      <c r="Q118" s="505"/>
      <c r="R118" s="505"/>
      <c r="S118" s="505"/>
      <c r="T118" s="505"/>
      <c r="U118" s="505"/>
      <c r="V118" s="505"/>
      <c r="W118" s="505"/>
      <c r="X118" s="505"/>
      <c r="Y118" s="505"/>
      <c r="Z118" s="505"/>
      <c r="AA118" s="505"/>
      <c r="AB118" s="506"/>
      <c r="AC118" s="507" t="str">
        <f t="shared" si="15"/>
        <v/>
      </c>
      <c r="AD118" s="505"/>
      <c r="AE118" s="505"/>
      <c r="AF118" s="505"/>
      <c r="AG118" s="505"/>
      <c r="AH118" s="505"/>
      <c r="AI118" s="505"/>
      <c r="AJ118" s="505"/>
      <c r="AK118" s="505"/>
      <c r="AL118" s="505"/>
      <c r="AM118" s="505"/>
      <c r="AN118" s="505"/>
      <c r="AO118" s="505"/>
      <c r="AP118" s="505"/>
      <c r="AQ118" s="505"/>
      <c r="AR118" s="505"/>
      <c r="AS118" s="505"/>
      <c r="AT118" s="505"/>
      <c r="AU118" s="505"/>
      <c r="AV118" s="506"/>
    </row>
    <row r="119" spans="1:48" x14ac:dyDescent="0.35">
      <c r="A119" t="str">
        <f t="shared" si="12"/>
        <v>|</v>
      </c>
      <c r="B119" s="162" t="str">
        <f t="shared" si="14"/>
        <v/>
      </c>
      <c r="C119" s="162" t="str">
        <f t="shared" si="16"/>
        <v/>
      </c>
      <c r="D119" s="512"/>
      <c r="E119" s="503"/>
      <c r="F119" s="198"/>
      <c r="G119" s="198"/>
      <c r="H119" s="198"/>
      <c r="I119" s="504" t="str">
        <f t="shared" si="13"/>
        <v/>
      </c>
      <c r="J119" s="505"/>
      <c r="K119" s="505"/>
      <c r="L119" s="505"/>
      <c r="M119" s="505"/>
      <c r="N119" s="505"/>
      <c r="O119" s="505"/>
      <c r="P119" s="505"/>
      <c r="Q119" s="505"/>
      <c r="R119" s="505"/>
      <c r="S119" s="505"/>
      <c r="T119" s="505"/>
      <c r="U119" s="505"/>
      <c r="V119" s="505"/>
      <c r="W119" s="505"/>
      <c r="X119" s="505"/>
      <c r="Y119" s="505"/>
      <c r="Z119" s="505"/>
      <c r="AA119" s="505"/>
      <c r="AB119" s="506"/>
      <c r="AC119" s="507" t="str">
        <f t="shared" si="15"/>
        <v/>
      </c>
      <c r="AD119" s="505"/>
      <c r="AE119" s="505"/>
      <c r="AF119" s="505"/>
      <c r="AG119" s="505"/>
      <c r="AH119" s="505"/>
      <c r="AI119" s="505"/>
      <c r="AJ119" s="505"/>
      <c r="AK119" s="505"/>
      <c r="AL119" s="505"/>
      <c r="AM119" s="505"/>
      <c r="AN119" s="505"/>
      <c r="AO119" s="505"/>
      <c r="AP119" s="505"/>
      <c r="AQ119" s="505"/>
      <c r="AR119" s="505"/>
      <c r="AS119" s="505"/>
      <c r="AT119" s="505"/>
      <c r="AU119" s="505"/>
      <c r="AV119" s="506"/>
    </row>
    <row r="120" spans="1:48" x14ac:dyDescent="0.35">
      <c r="A120" t="str">
        <f t="shared" si="12"/>
        <v>|</v>
      </c>
      <c r="B120" s="162" t="str">
        <f t="shared" si="14"/>
        <v/>
      </c>
      <c r="C120" s="162" t="str">
        <f t="shared" si="16"/>
        <v/>
      </c>
      <c r="D120" s="512"/>
      <c r="E120" s="503"/>
      <c r="F120" s="198"/>
      <c r="G120" s="198"/>
      <c r="H120" s="198"/>
      <c r="I120" s="504" t="str">
        <f t="shared" si="13"/>
        <v/>
      </c>
      <c r="J120" s="505"/>
      <c r="K120" s="505"/>
      <c r="L120" s="505"/>
      <c r="M120" s="505"/>
      <c r="N120" s="505"/>
      <c r="O120" s="505"/>
      <c r="P120" s="505"/>
      <c r="Q120" s="505"/>
      <c r="R120" s="505"/>
      <c r="S120" s="505"/>
      <c r="T120" s="505"/>
      <c r="U120" s="505"/>
      <c r="V120" s="505"/>
      <c r="W120" s="505"/>
      <c r="X120" s="505"/>
      <c r="Y120" s="505"/>
      <c r="Z120" s="505"/>
      <c r="AA120" s="505"/>
      <c r="AB120" s="506"/>
      <c r="AC120" s="507" t="str">
        <f t="shared" si="15"/>
        <v/>
      </c>
      <c r="AD120" s="505"/>
      <c r="AE120" s="505"/>
      <c r="AF120" s="505"/>
      <c r="AG120" s="505"/>
      <c r="AH120" s="505"/>
      <c r="AI120" s="505"/>
      <c r="AJ120" s="505"/>
      <c r="AK120" s="505"/>
      <c r="AL120" s="505"/>
      <c r="AM120" s="505"/>
      <c r="AN120" s="505"/>
      <c r="AO120" s="505"/>
      <c r="AP120" s="505"/>
      <c r="AQ120" s="505"/>
      <c r="AR120" s="505"/>
      <c r="AS120" s="505"/>
      <c r="AT120" s="505"/>
      <c r="AU120" s="505"/>
      <c r="AV120" s="506"/>
    </row>
    <row r="121" spans="1:48" x14ac:dyDescent="0.35">
      <c r="A121" t="str">
        <f t="shared" si="12"/>
        <v>|</v>
      </c>
      <c r="B121" s="162" t="str">
        <f t="shared" si="14"/>
        <v/>
      </c>
      <c r="C121" s="162" t="str">
        <f t="shared" si="16"/>
        <v/>
      </c>
      <c r="D121" s="512"/>
      <c r="E121" s="503"/>
      <c r="F121" s="198"/>
      <c r="G121" s="198"/>
      <c r="H121" s="198"/>
      <c r="I121" s="504" t="str">
        <f t="shared" si="13"/>
        <v/>
      </c>
      <c r="J121" s="505"/>
      <c r="K121" s="505"/>
      <c r="L121" s="505"/>
      <c r="M121" s="505"/>
      <c r="N121" s="505"/>
      <c r="O121" s="505"/>
      <c r="P121" s="505"/>
      <c r="Q121" s="505"/>
      <c r="R121" s="505"/>
      <c r="S121" s="505"/>
      <c r="T121" s="505"/>
      <c r="U121" s="505"/>
      <c r="V121" s="505"/>
      <c r="W121" s="505"/>
      <c r="X121" s="505"/>
      <c r="Y121" s="505"/>
      <c r="Z121" s="505"/>
      <c r="AA121" s="505"/>
      <c r="AB121" s="506"/>
      <c r="AC121" s="507" t="str">
        <f t="shared" si="15"/>
        <v/>
      </c>
      <c r="AD121" s="505"/>
      <c r="AE121" s="505"/>
      <c r="AF121" s="505"/>
      <c r="AG121" s="505"/>
      <c r="AH121" s="505"/>
      <c r="AI121" s="505"/>
      <c r="AJ121" s="505"/>
      <c r="AK121" s="505"/>
      <c r="AL121" s="505"/>
      <c r="AM121" s="505"/>
      <c r="AN121" s="505"/>
      <c r="AO121" s="505"/>
      <c r="AP121" s="505"/>
      <c r="AQ121" s="505"/>
      <c r="AR121" s="505"/>
      <c r="AS121" s="505"/>
      <c r="AT121" s="505"/>
      <c r="AU121" s="505"/>
      <c r="AV121" s="506"/>
    </row>
    <row r="122" spans="1:48" x14ac:dyDescent="0.35">
      <c r="A122" t="str">
        <f t="shared" si="12"/>
        <v>|</v>
      </c>
      <c r="B122" s="162" t="str">
        <f t="shared" si="14"/>
        <v/>
      </c>
      <c r="C122" s="162" t="str">
        <f t="shared" si="16"/>
        <v/>
      </c>
      <c r="D122" s="512"/>
      <c r="E122" s="503"/>
      <c r="F122" s="198"/>
      <c r="G122" s="198"/>
      <c r="H122" s="198"/>
      <c r="I122" s="504" t="str">
        <f t="shared" si="13"/>
        <v/>
      </c>
      <c r="J122" s="505"/>
      <c r="K122" s="505"/>
      <c r="L122" s="505"/>
      <c r="M122" s="505"/>
      <c r="N122" s="505"/>
      <c r="O122" s="505"/>
      <c r="P122" s="505"/>
      <c r="Q122" s="505"/>
      <c r="R122" s="505"/>
      <c r="S122" s="505"/>
      <c r="T122" s="505"/>
      <c r="U122" s="505"/>
      <c r="V122" s="505"/>
      <c r="W122" s="505"/>
      <c r="X122" s="505"/>
      <c r="Y122" s="505"/>
      <c r="Z122" s="505"/>
      <c r="AA122" s="505"/>
      <c r="AB122" s="506"/>
      <c r="AC122" s="507" t="str">
        <f t="shared" si="15"/>
        <v/>
      </c>
      <c r="AD122" s="505"/>
      <c r="AE122" s="505"/>
      <c r="AF122" s="505"/>
      <c r="AG122" s="505"/>
      <c r="AH122" s="505"/>
      <c r="AI122" s="505"/>
      <c r="AJ122" s="505"/>
      <c r="AK122" s="505"/>
      <c r="AL122" s="505"/>
      <c r="AM122" s="505"/>
      <c r="AN122" s="505"/>
      <c r="AO122" s="505"/>
      <c r="AP122" s="505"/>
      <c r="AQ122" s="505"/>
      <c r="AR122" s="505"/>
      <c r="AS122" s="505"/>
      <c r="AT122" s="505"/>
      <c r="AU122" s="505"/>
      <c r="AV122" s="506"/>
    </row>
    <row r="123" spans="1:48" x14ac:dyDescent="0.35">
      <c r="A123" t="str">
        <f t="shared" si="12"/>
        <v>|</v>
      </c>
      <c r="B123" s="162" t="str">
        <f t="shared" si="14"/>
        <v/>
      </c>
      <c r="C123" s="162" t="str">
        <f t="shared" si="16"/>
        <v/>
      </c>
      <c r="D123" s="512"/>
      <c r="E123" s="503"/>
      <c r="F123" s="198"/>
      <c r="G123" s="198"/>
      <c r="H123" s="198"/>
      <c r="I123" s="504" t="str">
        <f t="shared" si="13"/>
        <v/>
      </c>
      <c r="J123" s="505"/>
      <c r="K123" s="505"/>
      <c r="L123" s="505"/>
      <c r="M123" s="505"/>
      <c r="N123" s="505"/>
      <c r="O123" s="505"/>
      <c r="P123" s="505"/>
      <c r="Q123" s="505"/>
      <c r="R123" s="505"/>
      <c r="S123" s="505"/>
      <c r="T123" s="505"/>
      <c r="U123" s="505"/>
      <c r="V123" s="505"/>
      <c r="W123" s="505"/>
      <c r="X123" s="505"/>
      <c r="Y123" s="505"/>
      <c r="Z123" s="505"/>
      <c r="AA123" s="505"/>
      <c r="AB123" s="506"/>
      <c r="AC123" s="507" t="str">
        <f t="shared" si="15"/>
        <v/>
      </c>
      <c r="AD123" s="505"/>
      <c r="AE123" s="505"/>
      <c r="AF123" s="505"/>
      <c r="AG123" s="505"/>
      <c r="AH123" s="505"/>
      <c r="AI123" s="505"/>
      <c r="AJ123" s="505"/>
      <c r="AK123" s="505"/>
      <c r="AL123" s="505"/>
      <c r="AM123" s="505"/>
      <c r="AN123" s="505"/>
      <c r="AO123" s="505"/>
      <c r="AP123" s="505"/>
      <c r="AQ123" s="505"/>
      <c r="AR123" s="505"/>
      <c r="AS123" s="505"/>
      <c r="AT123" s="505"/>
      <c r="AU123" s="505"/>
      <c r="AV123" s="506"/>
    </row>
    <row r="124" spans="1:48" x14ac:dyDescent="0.35">
      <c r="A124" t="str">
        <f t="shared" si="12"/>
        <v>|</v>
      </c>
      <c r="B124" s="162" t="str">
        <f t="shared" si="14"/>
        <v/>
      </c>
      <c r="C124" s="162" t="str">
        <f t="shared" si="16"/>
        <v/>
      </c>
      <c r="D124" s="512"/>
      <c r="E124" s="503"/>
      <c r="F124" s="198"/>
      <c r="G124" s="198"/>
      <c r="H124" s="198"/>
      <c r="I124" s="504" t="str">
        <f t="shared" si="13"/>
        <v/>
      </c>
      <c r="J124" s="505"/>
      <c r="K124" s="505"/>
      <c r="L124" s="505"/>
      <c r="M124" s="505"/>
      <c r="N124" s="505"/>
      <c r="O124" s="505"/>
      <c r="P124" s="505"/>
      <c r="Q124" s="505"/>
      <c r="R124" s="505"/>
      <c r="S124" s="505"/>
      <c r="T124" s="505"/>
      <c r="U124" s="505"/>
      <c r="V124" s="505"/>
      <c r="W124" s="505"/>
      <c r="X124" s="505"/>
      <c r="Y124" s="505"/>
      <c r="Z124" s="505"/>
      <c r="AA124" s="505"/>
      <c r="AB124" s="506"/>
      <c r="AC124" s="507" t="str">
        <f t="shared" si="15"/>
        <v/>
      </c>
      <c r="AD124" s="505"/>
      <c r="AE124" s="505"/>
      <c r="AF124" s="505"/>
      <c r="AG124" s="505"/>
      <c r="AH124" s="505"/>
      <c r="AI124" s="505"/>
      <c r="AJ124" s="505"/>
      <c r="AK124" s="505"/>
      <c r="AL124" s="505"/>
      <c r="AM124" s="505"/>
      <c r="AN124" s="505"/>
      <c r="AO124" s="505"/>
      <c r="AP124" s="505"/>
      <c r="AQ124" s="505"/>
      <c r="AR124" s="505"/>
      <c r="AS124" s="505"/>
      <c r="AT124" s="505"/>
      <c r="AU124" s="505"/>
      <c r="AV124" s="506"/>
    </row>
    <row r="125" spans="1:48" x14ac:dyDescent="0.35">
      <c r="A125" t="str">
        <f t="shared" si="12"/>
        <v>|</v>
      </c>
      <c r="B125" s="162" t="str">
        <f t="shared" si="14"/>
        <v/>
      </c>
      <c r="C125" s="162" t="str">
        <f t="shared" si="16"/>
        <v/>
      </c>
      <c r="D125" s="512"/>
      <c r="E125" s="503"/>
      <c r="F125" s="198"/>
      <c r="G125" s="198"/>
      <c r="H125" s="198"/>
      <c r="I125" s="504" t="str">
        <f t="shared" si="13"/>
        <v/>
      </c>
      <c r="J125" s="505"/>
      <c r="K125" s="505"/>
      <c r="L125" s="505"/>
      <c r="M125" s="505"/>
      <c r="N125" s="505"/>
      <c r="O125" s="505"/>
      <c r="P125" s="505"/>
      <c r="Q125" s="505"/>
      <c r="R125" s="505"/>
      <c r="S125" s="505"/>
      <c r="T125" s="505"/>
      <c r="U125" s="505"/>
      <c r="V125" s="505"/>
      <c r="W125" s="505"/>
      <c r="X125" s="505"/>
      <c r="Y125" s="505"/>
      <c r="Z125" s="505"/>
      <c r="AA125" s="505"/>
      <c r="AB125" s="506"/>
      <c r="AC125" s="507" t="str">
        <f t="shared" si="15"/>
        <v/>
      </c>
      <c r="AD125" s="505"/>
      <c r="AE125" s="505"/>
      <c r="AF125" s="505"/>
      <c r="AG125" s="505"/>
      <c r="AH125" s="505"/>
      <c r="AI125" s="505"/>
      <c r="AJ125" s="505"/>
      <c r="AK125" s="505"/>
      <c r="AL125" s="505"/>
      <c r="AM125" s="505"/>
      <c r="AN125" s="505"/>
      <c r="AO125" s="505"/>
      <c r="AP125" s="505"/>
      <c r="AQ125" s="505"/>
      <c r="AR125" s="505"/>
      <c r="AS125" s="505"/>
      <c r="AT125" s="505"/>
      <c r="AU125" s="505"/>
      <c r="AV125" s="506"/>
    </row>
    <row r="126" spans="1:48" x14ac:dyDescent="0.35">
      <c r="A126" t="str">
        <f t="shared" si="12"/>
        <v>|</v>
      </c>
      <c r="B126" s="162" t="str">
        <f t="shared" si="14"/>
        <v/>
      </c>
      <c r="C126" s="162" t="str">
        <f t="shared" si="16"/>
        <v/>
      </c>
      <c r="D126" s="512"/>
      <c r="E126" s="503"/>
      <c r="F126" s="198"/>
      <c r="G126" s="198"/>
      <c r="H126" s="198"/>
      <c r="I126" s="504" t="str">
        <f t="shared" si="13"/>
        <v/>
      </c>
      <c r="J126" s="505"/>
      <c r="K126" s="505"/>
      <c r="L126" s="505"/>
      <c r="M126" s="505"/>
      <c r="N126" s="505"/>
      <c r="O126" s="505"/>
      <c r="P126" s="505"/>
      <c r="Q126" s="505"/>
      <c r="R126" s="505"/>
      <c r="S126" s="505"/>
      <c r="T126" s="505"/>
      <c r="U126" s="505"/>
      <c r="V126" s="505"/>
      <c r="W126" s="505"/>
      <c r="X126" s="505"/>
      <c r="Y126" s="505"/>
      <c r="Z126" s="505"/>
      <c r="AA126" s="505"/>
      <c r="AB126" s="506"/>
      <c r="AC126" s="507" t="str">
        <f t="shared" si="15"/>
        <v/>
      </c>
      <c r="AD126" s="505"/>
      <c r="AE126" s="505"/>
      <c r="AF126" s="505"/>
      <c r="AG126" s="505"/>
      <c r="AH126" s="505"/>
      <c r="AI126" s="505"/>
      <c r="AJ126" s="505"/>
      <c r="AK126" s="505"/>
      <c r="AL126" s="505"/>
      <c r="AM126" s="505"/>
      <c r="AN126" s="505"/>
      <c r="AO126" s="505"/>
      <c r="AP126" s="505"/>
      <c r="AQ126" s="505"/>
      <c r="AR126" s="505"/>
      <c r="AS126" s="505"/>
      <c r="AT126" s="505"/>
      <c r="AU126" s="505"/>
      <c r="AV126" s="506"/>
    </row>
    <row r="127" spans="1:48" x14ac:dyDescent="0.35">
      <c r="A127" t="str">
        <f t="shared" si="12"/>
        <v>|</v>
      </c>
      <c r="B127" s="162" t="str">
        <f t="shared" si="14"/>
        <v/>
      </c>
      <c r="C127" s="162" t="str">
        <f t="shared" si="16"/>
        <v/>
      </c>
      <c r="D127" s="512"/>
      <c r="E127" s="503"/>
      <c r="F127" s="198"/>
      <c r="G127" s="198"/>
      <c r="H127" s="198"/>
      <c r="I127" s="504" t="str">
        <f t="shared" si="13"/>
        <v/>
      </c>
      <c r="J127" s="505"/>
      <c r="K127" s="505"/>
      <c r="L127" s="505"/>
      <c r="M127" s="505"/>
      <c r="N127" s="505"/>
      <c r="O127" s="505"/>
      <c r="P127" s="505"/>
      <c r="Q127" s="505"/>
      <c r="R127" s="505"/>
      <c r="S127" s="505"/>
      <c r="T127" s="505"/>
      <c r="U127" s="505"/>
      <c r="V127" s="505"/>
      <c r="W127" s="505"/>
      <c r="X127" s="505"/>
      <c r="Y127" s="505"/>
      <c r="Z127" s="505"/>
      <c r="AA127" s="505"/>
      <c r="AB127" s="506"/>
      <c r="AC127" s="507" t="str">
        <f t="shared" si="15"/>
        <v/>
      </c>
      <c r="AD127" s="505"/>
      <c r="AE127" s="505"/>
      <c r="AF127" s="505"/>
      <c r="AG127" s="505"/>
      <c r="AH127" s="505"/>
      <c r="AI127" s="505"/>
      <c r="AJ127" s="505"/>
      <c r="AK127" s="505"/>
      <c r="AL127" s="505"/>
      <c r="AM127" s="505"/>
      <c r="AN127" s="505"/>
      <c r="AO127" s="505"/>
      <c r="AP127" s="505"/>
      <c r="AQ127" s="505"/>
      <c r="AR127" s="505"/>
      <c r="AS127" s="505"/>
      <c r="AT127" s="505"/>
      <c r="AU127" s="505"/>
      <c r="AV127" s="506"/>
    </row>
    <row r="128" spans="1:48" x14ac:dyDescent="0.35">
      <c r="A128" t="str">
        <f t="shared" si="12"/>
        <v>|</v>
      </c>
      <c r="B128" s="162" t="str">
        <f t="shared" si="14"/>
        <v/>
      </c>
      <c r="C128" s="162" t="str">
        <f t="shared" si="16"/>
        <v/>
      </c>
      <c r="D128" s="512"/>
      <c r="E128" s="503"/>
      <c r="F128" s="198"/>
      <c r="G128" s="198"/>
      <c r="H128" s="198"/>
      <c r="I128" s="504" t="str">
        <f t="shared" si="13"/>
        <v/>
      </c>
      <c r="J128" s="505"/>
      <c r="K128" s="505"/>
      <c r="L128" s="505"/>
      <c r="M128" s="505"/>
      <c r="N128" s="505"/>
      <c r="O128" s="505"/>
      <c r="P128" s="505"/>
      <c r="Q128" s="505"/>
      <c r="R128" s="505"/>
      <c r="S128" s="505"/>
      <c r="T128" s="505"/>
      <c r="U128" s="505"/>
      <c r="V128" s="505"/>
      <c r="W128" s="505"/>
      <c r="X128" s="505"/>
      <c r="Y128" s="505"/>
      <c r="Z128" s="505"/>
      <c r="AA128" s="505"/>
      <c r="AB128" s="506"/>
      <c r="AC128" s="507" t="str">
        <f t="shared" si="15"/>
        <v/>
      </c>
      <c r="AD128" s="505"/>
      <c r="AE128" s="505"/>
      <c r="AF128" s="505"/>
      <c r="AG128" s="505"/>
      <c r="AH128" s="505"/>
      <c r="AI128" s="505"/>
      <c r="AJ128" s="505"/>
      <c r="AK128" s="505"/>
      <c r="AL128" s="505"/>
      <c r="AM128" s="505"/>
      <c r="AN128" s="505"/>
      <c r="AO128" s="505"/>
      <c r="AP128" s="505"/>
      <c r="AQ128" s="505"/>
      <c r="AR128" s="505"/>
      <c r="AS128" s="505"/>
      <c r="AT128" s="505"/>
      <c r="AU128" s="505"/>
      <c r="AV128" s="506"/>
    </row>
    <row r="129" spans="1:48" x14ac:dyDescent="0.35">
      <c r="A129" t="str">
        <f t="shared" si="12"/>
        <v>|</v>
      </c>
      <c r="B129" s="162" t="str">
        <f t="shared" si="14"/>
        <v/>
      </c>
      <c r="C129" s="162" t="str">
        <f t="shared" si="16"/>
        <v/>
      </c>
      <c r="D129" s="512"/>
      <c r="E129" s="503"/>
      <c r="F129" s="198"/>
      <c r="G129" s="198"/>
      <c r="H129" s="198"/>
      <c r="I129" s="504" t="str">
        <f t="shared" si="13"/>
        <v/>
      </c>
      <c r="J129" s="505"/>
      <c r="K129" s="505"/>
      <c r="L129" s="505"/>
      <c r="M129" s="505"/>
      <c r="N129" s="505"/>
      <c r="O129" s="505"/>
      <c r="P129" s="505"/>
      <c r="Q129" s="505"/>
      <c r="R129" s="505"/>
      <c r="S129" s="505"/>
      <c r="T129" s="505"/>
      <c r="U129" s="505"/>
      <c r="V129" s="505"/>
      <c r="W129" s="505"/>
      <c r="X129" s="505"/>
      <c r="Y129" s="505"/>
      <c r="Z129" s="505"/>
      <c r="AA129" s="505"/>
      <c r="AB129" s="506"/>
      <c r="AC129" s="507" t="str">
        <f t="shared" si="15"/>
        <v/>
      </c>
      <c r="AD129" s="505"/>
      <c r="AE129" s="505"/>
      <c r="AF129" s="505"/>
      <c r="AG129" s="505"/>
      <c r="AH129" s="505"/>
      <c r="AI129" s="505"/>
      <c r="AJ129" s="505"/>
      <c r="AK129" s="505"/>
      <c r="AL129" s="505"/>
      <c r="AM129" s="505"/>
      <c r="AN129" s="505"/>
      <c r="AO129" s="505"/>
      <c r="AP129" s="505"/>
      <c r="AQ129" s="505"/>
      <c r="AR129" s="505"/>
      <c r="AS129" s="505"/>
      <c r="AT129" s="505"/>
      <c r="AU129" s="505"/>
      <c r="AV129" s="506"/>
    </row>
    <row r="130" spans="1:48" x14ac:dyDescent="0.35">
      <c r="A130" t="str">
        <f t="shared" si="12"/>
        <v>|</v>
      </c>
      <c r="B130" s="162" t="str">
        <f t="shared" si="14"/>
        <v/>
      </c>
      <c r="C130" s="162" t="str">
        <f t="shared" si="16"/>
        <v/>
      </c>
      <c r="D130" s="512"/>
      <c r="E130" s="503"/>
      <c r="F130" s="198"/>
      <c r="G130" s="198"/>
      <c r="H130" s="198"/>
      <c r="I130" s="504" t="str">
        <f t="shared" si="13"/>
        <v/>
      </c>
      <c r="J130" s="505"/>
      <c r="K130" s="505"/>
      <c r="L130" s="505"/>
      <c r="M130" s="505"/>
      <c r="N130" s="505"/>
      <c r="O130" s="505"/>
      <c r="P130" s="505"/>
      <c r="Q130" s="505"/>
      <c r="R130" s="505"/>
      <c r="S130" s="505"/>
      <c r="T130" s="505"/>
      <c r="U130" s="505"/>
      <c r="V130" s="505"/>
      <c r="W130" s="505"/>
      <c r="X130" s="505"/>
      <c r="Y130" s="505"/>
      <c r="Z130" s="505"/>
      <c r="AA130" s="505"/>
      <c r="AB130" s="506"/>
      <c r="AC130" s="507" t="str">
        <f t="shared" si="15"/>
        <v/>
      </c>
      <c r="AD130" s="505"/>
      <c r="AE130" s="505"/>
      <c r="AF130" s="505"/>
      <c r="AG130" s="505"/>
      <c r="AH130" s="505"/>
      <c r="AI130" s="505"/>
      <c r="AJ130" s="505"/>
      <c r="AK130" s="505"/>
      <c r="AL130" s="505"/>
      <c r="AM130" s="505"/>
      <c r="AN130" s="505"/>
      <c r="AO130" s="505"/>
      <c r="AP130" s="505"/>
      <c r="AQ130" s="505"/>
      <c r="AR130" s="505"/>
      <c r="AS130" s="505"/>
      <c r="AT130" s="505"/>
      <c r="AU130" s="505"/>
      <c r="AV130" s="506"/>
    </row>
    <row r="131" spans="1:48" x14ac:dyDescent="0.35">
      <c r="A131" t="str">
        <f t="shared" si="12"/>
        <v>|</v>
      </c>
      <c r="B131" s="162" t="str">
        <f t="shared" si="14"/>
        <v/>
      </c>
      <c r="C131" s="162" t="str">
        <f t="shared" si="16"/>
        <v/>
      </c>
      <c r="D131" s="512"/>
      <c r="E131" s="503"/>
      <c r="F131" s="198"/>
      <c r="G131" s="198"/>
      <c r="H131" s="198"/>
      <c r="I131" s="504" t="str">
        <f t="shared" si="13"/>
        <v/>
      </c>
      <c r="J131" s="505"/>
      <c r="K131" s="505"/>
      <c r="L131" s="505"/>
      <c r="M131" s="505"/>
      <c r="N131" s="505"/>
      <c r="O131" s="505"/>
      <c r="P131" s="505"/>
      <c r="Q131" s="505"/>
      <c r="R131" s="505"/>
      <c r="S131" s="505"/>
      <c r="T131" s="505"/>
      <c r="U131" s="505"/>
      <c r="V131" s="505"/>
      <c r="W131" s="505"/>
      <c r="X131" s="505"/>
      <c r="Y131" s="505"/>
      <c r="Z131" s="505"/>
      <c r="AA131" s="505"/>
      <c r="AB131" s="506"/>
      <c r="AC131" s="507" t="str">
        <f t="shared" si="15"/>
        <v/>
      </c>
      <c r="AD131" s="505"/>
      <c r="AE131" s="505"/>
      <c r="AF131" s="505"/>
      <c r="AG131" s="505"/>
      <c r="AH131" s="505"/>
      <c r="AI131" s="505"/>
      <c r="AJ131" s="505"/>
      <c r="AK131" s="505"/>
      <c r="AL131" s="505"/>
      <c r="AM131" s="505"/>
      <c r="AN131" s="505"/>
      <c r="AO131" s="505"/>
      <c r="AP131" s="505"/>
      <c r="AQ131" s="505"/>
      <c r="AR131" s="505"/>
      <c r="AS131" s="505"/>
      <c r="AT131" s="505"/>
      <c r="AU131" s="505"/>
      <c r="AV131" s="506"/>
    </row>
    <row r="132" spans="1:48" x14ac:dyDescent="0.35">
      <c r="A132" t="str">
        <f t="shared" si="12"/>
        <v>|</v>
      </c>
      <c r="B132" s="162" t="str">
        <f t="shared" si="14"/>
        <v/>
      </c>
      <c r="C132" s="162" t="str">
        <f t="shared" si="16"/>
        <v/>
      </c>
      <c r="D132" s="512"/>
      <c r="E132" s="503"/>
      <c r="F132" s="198"/>
      <c r="G132" s="198"/>
      <c r="H132" s="198"/>
      <c r="I132" s="504" t="str">
        <f t="shared" si="13"/>
        <v/>
      </c>
      <c r="J132" s="505"/>
      <c r="K132" s="505"/>
      <c r="L132" s="505"/>
      <c r="M132" s="505"/>
      <c r="N132" s="505"/>
      <c r="O132" s="505"/>
      <c r="P132" s="505"/>
      <c r="Q132" s="505"/>
      <c r="R132" s="505"/>
      <c r="S132" s="505"/>
      <c r="T132" s="505"/>
      <c r="U132" s="505"/>
      <c r="V132" s="505"/>
      <c r="W132" s="505"/>
      <c r="X132" s="505"/>
      <c r="Y132" s="505"/>
      <c r="Z132" s="505"/>
      <c r="AA132" s="505"/>
      <c r="AB132" s="506"/>
      <c r="AC132" s="507" t="str">
        <f t="shared" si="15"/>
        <v/>
      </c>
      <c r="AD132" s="505"/>
      <c r="AE132" s="505"/>
      <c r="AF132" s="505"/>
      <c r="AG132" s="505"/>
      <c r="AH132" s="505"/>
      <c r="AI132" s="505"/>
      <c r="AJ132" s="505"/>
      <c r="AK132" s="505"/>
      <c r="AL132" s="505"/>
      <c r="AM132" s="505"/>
      <c r="AN132" s="505"/>
      <c r="AO132" s="505"/>
      <c r="AP132" s="505"/>
      <c r="AQ132" s="505"/>
      <c r="AR132" s="505"/>
      <c r="AS132" s="505"/>
      <c r="AT132" s="505"/>
      <c r="AU132" s="505"/>
      <c r="AV132" s="506"/>
    </row>
    <row r="133" spans="1:48" x14ac:dyDescent="0.35">
      <c r="A133" t="str">
        <f t="shared" si="12"/>
        <v>|</v>
      </c>
      <c r="B133" s="162" t="str">
        <f t="shared" si="14"/>
        <v/>
      </c>
      <c r="C133" s="162" t="str">
        <f t="shared" si="16"/>
        <v/>
      </c>
      <c r="D133" s="512"/>
      <c r="E133" s="503"/>
      <c r="F133" s="198"/>
      <c r="G133" s="198"/>
      <c r="H133" s="198"/>
      <c r="I133" s="504" t="str">
        <f t="shared" si="13"/>
        <v/>
      </c>
      <c r="J133" s="505"/>
      <c r="K133" s="505"/>
      <c r="L133" s="505"/>
      <c r="M133" s="505"/>
      <c r="N133" s="505"/>
      <c r="O133" s="505"/>
      <c r="P133" s="505"/>
      <c r="Q133" s="505"/>
      <c r="R133" s="505"/>
      <c r="S133" s="505"/>
      <c r="T133" s="505"/>
      <c r="U133" s="505"/>
      <c r="V133" s="505"/>
      <c r="W133" s="505"/>
      <c r="X133" s="505"/>
      <c r="Y133" s="505"/>
      <c r="Z133" s="505"/>
      <c r="AA133" s="505"/>
      <c r="AB133" s="506"/>
      <c r="AC133" s="507" t="str">
        <f t="shared" si="15"/>
        <v/>
      </c>
      <c r="AD133" s="505"/>
      <c r="AE133" s="505"/>
      <c r="AF133" s="505"/>
      <c r="AG133" s="505"/>
      <c r="AH133" s="505"/>
      <c r="AI133" s="505"/>
      <c r="AJ133" s="505"/>
      <c r="AK133" s="505"/>
      <c r="AL133" s="505"/>
      <c r="AM133" s="505"/>
      <c r="AN133" s="505"/>
      <c r="AO133" s="505"/>
      <c r="AP133" s="505"/>
      <c r="AQ133" s="505"/>
      <c r="AR133" s="505"/>
      <c r="AS133" s="505"/>
      <c r="AT133" s="505"/>
      <c r="AU133" s="505"/>
      <c r="AV133" s="506"/>
    </row>
    <row r="134" spans="1:48" x14ac:dyDescent="0.35">
      <c r="A134" t="str">
        <f t="shared" si="12"/>
        <v>|</v>
      </c>
      <c r="B134" s="162" t="str">
        <f t="shared" si="14"/>
        <v/>
      </c>
      <c r="C134" s="162" t="str">
        <f t="shared" si="16"/>
        <v/>
      </c>
      <c r="D134" s="512"/>
      <c r="E134" s="503"/>
      <c r="F134" s="198"/>
      <c r="G134" s="198"/>
      <c r="H134" s="198"/>
      <c r="I134" s="504" t="str">
        <f t="shared" si="13"/>
        <v/>
      </c>
      <c r="J134" s="505"/>
      <c r="K134" s="505"/>
      <c r="L134" s="505"/>
      <c r="M134" s="505"/>
      <c r="N134" s="505"/>
      <c r="O134" s="505"/>
      <c r="P134" s="505"/>
      <c r="Q134" s="505"/>
      <c r="R134" s="505"/>
      <c r="S134" s="505"/>
      <c r="T134" s="505"/>
      <c r="U134" s="505"/>
      <c r="V134" s="505"/>
      <c r="W134" s="505"/>
      <c r="X134" s="505"/>
      <c r="Y134" s="505"/>
      <c r="Z134" s="505"/>
      <c r="AA134" s="505"/>
      <c r="AB134" s="506"/>
      <c r="AC134" s="507" t="str">
        <f t="shared" si="15"/>
        <v/>
      </c>
      <c r="AD134" s="505"/>
      <c r="AE134" s="505"/>
      <c r="AF134" s="505"/>
      <c r="AG134" s="505"/>
      <c r="AH134" s="505"/>
      <c r="AI134" s="505"/>
      <c r="AJ134" s="505"/>
      <c r="AK134" s="505"/>
      <c r="AL134" s="505"/>
      <c r="AM134" s="505"/>
      <c r="AN134" s="505"/>
      <c r="AO134" s="505"/>
      <c r="AP134" s="505"/>
      <c r="AQ134" s="505"/>
      <c r="AR134" s="505"/>
      <c r="AS134" s="505"/>
      <c r="AT134" s="505"/>
      <c r="AU134" s="505"/>
      <c r="AV134" s="506"/>
    </row>
    <row r="135" spans="1:48" x14ac:dyDescent="0.35">
      <c r="A135" t="str">
        <f t="shared" si="12"/>
        <v>|</v>
      </c>
      <c r="B135" s="162" t="str">
        <f t="shared" si="14"/>
        <v/>
      </c>
      <c r="C135" s="162" t="str">
        <f t="shared" si="16"/>
        <v/>
      </c>
      <c r="D135" s="512"/>
      <c r="E135" s="503"/>
      <c r="F135" s="198"/>
      <c r="G135" s="198"/>
      <c r="H135" s="198"/>
      <c r="I135" s="504" t="str">
        <f t="shared" si="13"/>
        <v/>
      </c>
      <c r="J135" s="505"/>
      <c r="K135" s="505"/>
      <c r="L135" s="505"/>
      <c r="M135" s="505"/>
      <c r="N135" s="505"/>
      <c r="O135" s="505"/>
      <c r="P135" s="505"/>
      <c r="Q135" s="505"/>
      <c r="R135" s="505"/>
      <c r="S135" s="505"/>
      <c r="T135" s="505"/>
      <c r="U135" s="505"/>
      <c r="V135" s="505"/>
      <c r="W135" s="505"/>
      <c r="X135" s="505"/>
      <c r="Y135" s="505"/>
      <c r="Z135" s="505"/>
      <c r="AA135" s="505"/>
      <c r="AB135" s="506"/>
      <c r="AC135" s="507" t="str">
        <f t="shared" si="15"/>
        <v/>
      </c>
      <c r="AD135" s="505"/>
      <c r="AE135" s="505"/>
      <c r="AF135" s="505"/>
      <c r="AG135" s="505"/>
      <c r="AH135" s="505"/>
      <c r="AI135" s="505"/>
      <c r="AJ135" s="505"/>
      <c r="AK135" s="505"/>
      <c r="AL135" s="505"/>
      <c r="AM135" s="505"/>
      <c r="AN135" s="505"/>
      <c r="AO135" s="505"/>
      <c r="AP135" s="505"/>
      <c r="AQ135" s="505"/>
      <c r="AR135" s="505"/>
      <c r="AS135" s="505"/>
      <c r="AT135" s="505"/>
      <c r="AU135" s="505"/>
      <c r="AV135" s="506"/>
    </row>
    <row r="136" spans="1:48" x14ac:dyDescent="0.35">
      <c r="A136" t="str">
        <f t="shared" si="12"/>
        <v>|</v>
      </c>
      <c r="B136" s="162" t="str">
        <f t="shared" si="14"/>
        <v/>
      </c>
      <c r="C136" s="162" t="str">
        <f t="shared" si="16"/>
        <v/>
      </c>
      <c r="D136" s="512"/>
      <c r="E136" s="503"/>
      <c r="F136" s="198"/>
      <c r="G136" s="198"/>
      <c r="H136" s="198"/>
      <c r="I136" s="504" t="str">
        <f t="shared" si="13"/>
        <v/>
      </c>
      <c r="J136" s="505"/>
      <c r="K136" s="505"/>
      <c r="L136" s="505"/>
      <c r="M136" s="505"/>
      <c r="N136" s="505"/>
      <c r="O136" s="505"/>
      <c r="P136" s="505"/>
      <c r="Q136" s="505"/>
      <c r="R136" s="505"/>
      <c r="S136" s="505"/>
      <c r="T136" s="505"/>
      <c r="U136" s="505"/>
      <c r="V136" s="505"/>
      <c r="W136" s="505"/>
      <c r="X136" s="505"/>
      <c r="Y136" s="505"/>
      <c r="Z136" s="505"/>
      <c r="AA136" s="505"/>
      <c r="AB136" s="506"/>
      <c r="AC136" s="507" t="str">
        <f t="shared" si="15"/>
        <v/>
      </c>
      <c r="AD136" s="505"/>
      <c r="AE136" s="505"/>
      <c r="AF136" s="505"/>
      <c r="AG136" s="505"/>
      <c r="AH136" s="505"/>
      <c r="AI136" s="505"/>
      <c r="AJ136" s="505"/>
      <c r="AK136" s="505"/>
      <c r="AL136" s="505"/>
      <c r="AM136" s="505"/>
      <c r="AN136" s="505"/>
      <c r="AO136" s="505"/>
      <c r="AP136" s="505"/>
      <c r="AQ136" s="505"/>
      <c r="AR136" s="505"/>
      <c r="AS136" s="505"/>
      <c r="AT136" s="505"/>
      <c r="AU136" s="505"/>
      <c r="AV136" s="506"/>
    </row>
    <row r="137" spans="1:48" x14ac:dyDescent="0.35">
      <c r="A137" t="str">
        <f t="shared" si="12"/>
        <v>|</v>
      </c>
      <c r="B137" s="162" t="str">
        <f t="shared" si="14"/>
        <v/>
      </c>
      <c r="C137" s="162" t="str">
        <f t="shared" si="16"/>
        <v/>
      </c>
      <c r="D137" s="512"/>
      <c r="E137" s="503"/>
      <c r="F137" s="198"/>
      <c r="G137" s="198"/>
      <c r="H137" s="198"/>
      <c r="I137" s="504" t="str">
        <f t="shared" si="13"/>
        <v/>
      </c>
      <c r="J137" s="505"/>
      <c r="K137" s="505"/>
      <c r="L137" s="505"/>
      <c r="M137" s="505"/>
      <c r="N137" s="505"/>
      <c r="O137" s="505"/>
      <c r="P137" s="505"/>
      <c r="Q137" s="505"/>
      <c r="R137" s="505"/>
      <c r="S137" s="505"/>
      <c r="T137" s="505"/>
      <c r="U137" s="505"/>
      <c r="V137" s="505"/>
      <c r="W137" s="505"/>
      <c r="X137" s="505"/>
      <c r="Y137" s="505"/>
      <c r="Z137" s="505"/>
      <c r="AA137" s="505"/>
      <c r="AB137" s="506"/>
      <c r="AC137" s="507" t="str">
        <f t="shared" si="15"/>
        <v/>
      </c>
      <c r="AD137" s="505"/>
      <c r="AE137" s="505"/>
      <c r="AF137" s="505"/>
      <c r="AG137" s="505"/>
      <c r="AH137" s="505"/>
      <c r="AI137" s="505"/>
      <c r="AJ137" s="505"/>
      <c r="AK137" s="505"/>
      <c r="AL137" s="505"/>
      <c r="AM137" s="505"/>
      <c r="AN137" s="505"/>
      <c r="AO137" s="505"/>
      <c r="AP137" s="505"/>
      <c r="AQ137" s="505"/>
      <c r="AR137" s="505"/>
      <c r="AS137" s="505"/>
      <c r="AT137" s="505"/>
      <c r="AU137" s="505"/>
      <c r="AV137" s="506"/>
    </row>
    <row r="138" spans="1:48" x14ac:dyDescent="0.35">
      <c r="A138" t="str">
        <f t="shared" si="12"/>
        <v>|</v>
      </c>
      <c r="B138" s="162" t="str">
        <f t="shared" si="14"/>
        <v/>
      </c>
      <c r="C138" s="162" t="str">
        <f t="shared" si="16"/>
        <v/>
      </c>
      <c r="D138" s="512"/>
      <c r="E138" s="503"/>
      <c r="F138" s="198"/>
      <c r="G138" s="198"/>
      <c r="H138" s="198"/>
      <c r="I138" s="504" t="str">
        <f t="shared" si="13"/>
        <v/>
      </c>
      <c r="J138" s="505"/>
      <c r="K138" s="505"/>
      <c r="L138" s="505"/>
      <c r="M138" s="505"/>
      <c r="N138" s="505"/>
      <c r="O138" s="505"/>
      <c r="P138" s="505"/>
      <c r="Q138" s="505"/>
      <c r="R138" s="505"/>
      <c r="S138" s="505"/>
      <c r="T138" s="505"/>
      <c r="U138" s="505"/>
      <c r="V138" s="505"/>
      <c r="W138" s="505"/>
      <c r="X138" s="505"/>
      <c r="Y138" s="505"/>
      <c r="Z138" s="505"/>
      <c r="AA138" s="505"/>
      <c r="AB138" s="506"/>
      <c r="AC138" s="507" t="str">
        <f t="shared" si="15"/>
        <v/>
      </c>
      <c r="AD138" s="505"/>
      <c r="AE138" s="505"/>
      <c r="AF138" s="505"/>
      <c r="AG138" s="505"/>
      <c r="AH138" s="505"/>
      <c r="AI138" s="505"/>
      <c r="AJ138" s="505"/>
      <c r="AK138" s="505"/>
      <c r="AL138" s="505"/>
      <c r="AM138" s="505"/>
      <c r="AN138" s="505"/>
      <c r="AO138" s="505"/>
      <c r="AP138" s="505"/>
      <c r="AQ138" s="505"/>
      <c r="AR138" s="505"/>
      <c r="AS138" s="505"/>
      <c r="AT138" s="505"/>
      <c r="AU138" s="505"/>
      <c r="AV138" s="506"/>
    </row>
    <row r="139" spans="1:48" x14ac:dyDescent="0.35">
      <c r="A139" t="str">
        <f t="shared" si="12"/>
        <v>|</v>
      </c>
      <c r="B139" s="162" t="str">
        <f t="shared" si="14"/>
        <v/>
      </c>
      <c r="C139" s="162" t="str">
        <f t="shared" si="16"/>
        <v/>
      </c>
      <c r="D139" s="512"/>
      <c r="E139" s="503"/>
      <c r="F139" s="198"/>
      <c r="G139" s="198"/>
      <c r="H139" s="198"/>
      <c r="I139" s="504" t="str">
        <f t="shared" si="13"/>
        <v/>
      </c>
      <c r="J139" s="505"/>
      <c r="K139" s="505"/>
      <c r="L139" s="505"/>
      <c r="M139" s="505"/>
      <c r="N139" s="505"/>
      <c r="O139" s="505"/>
      <c r="P139" s="505"/>
      <c r="Q139" s="505"/>
      <c r="R139" s="505"/>
      <c r="S139" s="505"/>
      <c r="T139" s="505"/>
      <c r="U139" s="505"/>
      <c r="V139" s="505"/>
      <c r="W139" s="505"/>
      <c r="X139" s="505"/>
      <c r="Y139" s="505"/>
      <c r="Z139" s="505"/>
      <c r="AA139" s="505"/>
      <c r="AB139" s="506"/>
      <c r="AC139" s="507" t="str">
        <f t="shared" si="15"/>
        <v/>
      </c>
      <c r="AD139" s="505"/>
      <c r="AE139" s="505"/>
      <c r="AF139" s="505"/>
      <c r="AG139" s="505"/>
      <c r="AH139" s="505"/>
      <c r="AI139" s="505"/>
      <c r="AJ139" s="505"/>
      <c r="AK139" s="505"/>
      <c r="AL139" s="505"/>
      <c r="AM139" s="505"/>
      <c r="AN139" s="505"/>
      <c r="AO139" s="505"/>
      <c r="AP139" s="505"/>
      <c r="AQ139" s="505"/>
      <c r="AR139" s="505"/>
      <c r="AS139" s="505"/>
      <c r="AT139" s="505"/>
      <c r="AU139" s="505"/>
      <c r="AV139" s="506"/>
    </row>
    <row r="140" spans="1:48" x14ac:dyDescent="0.35">
      <c r="A140" t="str">
        <f t="shared" si="12"/>
        <v>|</v>
      </c>
      <c r="B140" s="162" t="str">
        <f t="shared" si="14"/>
        <v/>
      </c>
      <c r="C140" s="162" t="str">
        <f t="shared" si="16"/>
        <v/>
      </c>
      <c r="D140" s="512"/>
      <c r="E140" s="503"/>
      <c r="F140" s="198"/>
      <c r="G140" s="198"/>
      <c r="H140" s="198"/>
      <c r="I140" s="504" t="str">
        <f t="shared" si="13"/>
        <v/>
      </c>
      <c r="J140" s="505"/>
      <c r="K140" s="505"/>
      <c r="L140" s="505"/>
      <c r="M140" s="505"/>
      <c r="N140" s="505"/>
      <c r="O140" s="505"/>
      <c r="P140" s="505"/>
      <c r="Q140" s="505"/>
      <c r="R140" s="505"/>
      <c r="S140" s="505"/>
      <c r="T140" s="505"/>
      <c r="U140" s="505"/>
      <c r="V140" s="505"/>
      <c r="W140" s="505"/>
      <c r="X140" s="505"/>
      <c r="Y140" s="505"/>
      <c r="Z140" s="505"/>
      <c r="AA140" s="505"/>
      <c r="AB140" s="506"/>
      <c r="AC140" s="507" t="str">
        <f t="shared" si="15"/>
        <v/>
      </c>
      <c r="AD140" s="505"/>
      <c r="AE140" s="505"/>
      <c r="AF140" s="505"/>
      <c r="AG140" s="505"/>
      <c r="AH140" s="505"/>
      <c r="AI140" s="505"/>
      <c r="AJ140" s="505"/>
      <c r="AK140" s="505"/>
      <c r="AL140" s="505"/>
      <c r="AM140" s="505"/>
      <c r="AN140" s="505"/>
      <c r="AO140" s="505"/>
      <c r="AP140" s="505"/>
      <c r="AQ140" s="505"/>
      <c r="AR140" s="505"/>
      <c r="AS140" s="505"/>
      <c r="AT140" s="505"/>
      <c r="AU140" s="505"/>
      <c r="AV140" s="506"/>
    </row>
    <row r="141" spans="1:48" x14ac:dyDescent="0.35">
      <c r="A141" t="str">
        <f t="shared" si="12"/>
        <v>|</v>
      </c>
      <c r="B141" s="162" t="str">
        <f t="shared" si="14"/>
        <v/>
      </c>
      <c r="C141" s="162" t="str">
        <f t="shared" si="16"/>
        <v/>
      </c>
      <c r="D141" s="512"/>
      <c r="E141" s="503"/>
      <c r="F141" s="198"/>
      <c r="G141" s="198"/>
      <c r="H141" s="198"/>
      <c r="I141" s="504" t="str">
        <f t="shared" si="13"/>
        <v/>
      </c>
      <c r="J141" s="505"/>
      <c r="K141" s="505"/>
      <c r="L141" s="505"/>
      <c r="M141" s="505"/>
      <c r="N141" s="505"/>
      <c r="O141" s="505"/>
      <c r="P141" s="505"/>
      <c r="Q141" s="505"/>
      <c r="R141" s="505"/>
      <c r="S141" s="505"/>
      <c r="T141" s="505"/>
      <c r="U141" s="505"/>
      <c r="V141" s="505"/>
      <c r="W141" s="505"/>
      <c r="X141" s="505"/>
      <c r="Y141" s="505"/>
      <c r="Z141" s="505"/>
      <c r="AA141" s="505"/>
      <c r="AB141" s="506"/>
      <c r="AC141" s="507" t="str">
        <f t="shared" si="15"/>
        <v/>
      </c>
      <c r="AD141" s="505"/>
      <c r="AE141" s="505"/>
      <c r="AF141" s="505"/>
      <c r="AG141" s="505"/>
      <c r="AH141" s="505"/>
      <c r="AI141" s="505"/>
      <c r="AJ141" s="505"/>
      <c r="AK141" s="505"/>
      <c r="AL141" s="505"/>
      <c r="AM141" s="505"/>
      <c r="AN141" s="505"/>
      <c r="AO141" s="505"/>
      <c r="AP141" s="505"/>
      <c r="AQ141" s="505"/>
      <c r="AR141" s="505"/>
      <c r="AS141" s="505"/>
      <c r="AT141" s="505"/>
      <c r="AU141" s="505"/>
      <c r="AV141" s="506"/>
    </row>
    <row r="142" spans="1:48" x14ac:dyDescent="0.35">
      <c r="A142" t="str">
        <f t="shared" si="12"/>
        <v>|</v>
      </c>
      <c r="B142" s="162" t="str">
        <f t="shared" si="14"/>
        <v/>
      </c>
      <c r="C142" s="162" t="str">
        <f t="shared" si="16"/>
        <v/>
      </c>
      <c r="D142" s="512"/>
      <c r="E142" s="503"/>
      <c r="F142" s="198"/>
      <c r="G142" s="198"/>
      <c r="H142" s="198"/>
      <c r="I142" s="504" t="str">
        <f t="shared" si="13"/>
        <v/>
      </c>
      <c r="J142" s="505"/>
      <c r="K142" s="505"/>
      <c r="L142" s="505"/>
      <c r="M142" s="505"/>
      <c r="N142" s="505"/>
      <c r="O142" s="505"/>
      <c r="P142" s="505"/>
      <c r="Q142" s="505"/>
      <c r="R142" s="505"/>
      <c r="S142" s="505"/>
      <c r="T142" s="505"/>
      <c r="U142" s="505"/>
      <c r="V142" s="505"/>
      <c r="W142" s="505"/>
      <c r="X142" s="505"/>
      <c r="Y142" s="505"/>
      <c r="Z142" s="505"/>
      <c r="AA142" s="505"/>
      <c r="AB142" s="506"/>
      <c r="AC142" s="507" t="str">
        <f t="shared" si="15"/>
        <v/>
      </c>
      <c r="AD142" s="505"/>
      <c r="AE142" s="505"/>
      <c r="AF142" s="505"/>
      <c r="AG142" s="505"/>
      <c r="AH142" s="505"/>
      <c r="AI142" s="505"/>
      <c r="AJ142" s="505"/>
      <c r="AK142" s="505"/>
      <c r="AL142" s="505"/>
      <c r="AM142" s="505"/>
      <c r="AN142" s="505"/>
      <c r="AO142" s="505"/>
      <c r="AP142" s="505"/>
      <c r="AQ142" s="505"/>
      <c r="AR142" s="505"/>
      <c r="AS142" s="505"/>
      <c r="AT142" s="505"/>
      <c r="AU142" s="505"/>
      <c r="AV142" s="506"/>
    </row>
    <row r="143" spans="1:48" x14ac:dyDescent="0.35">
      <c r="A143" t="str">
        <f t="shared" si="12"/>
        <v>|</v>
      </c>
      <c r="B143" s="162" t="str">
        <f t="shared" si="14"/>
        <v/>
      </c>
      <c r="C143" s="162" t="str">
        <f t="shared" si="16"/>
        <v/>
      </c>
      <c r="D143" s="512"/>
      <c r="E143" s="503"/>
      <c r="F143" s="198"/>
      <c r="G143" s="198"/>
      <c r="H143" s="198"/>
      <c r="I143" s="504" t="str">
        <f t="shared" si="13"/>
        <v/>
      </c>
      <c r="J143" s="505"/>
      <c r="K143" s="505"/>
      <c r="L143" s="505"/>
      <c r="M143" s="505"/>
      <c r="N143" s="505"/>
      <c r="O143" s="505"/>
      <c r="P143" s="505"/>
      <c r="Q143" s="505"/>
      <c r="R143" s="505"/>
      <c r="S143" s="505"/>
      <c r="T143" s="505"/>
      <c r="U143" s="505"/>
      <c r="V143" s="505"/>
      <c r="W143" s="505"/>
      <c r="X143" s="505"/>
      <c r="Y143" s="505"/>
      <c r="Z143" s="505"/>
      <c r="AA143" s="505"/>
      <c r="AB143" s="506"/>
      <c r="AC143" s="507" t="str">
        <f t="shared" si="15"/>
        <v/>
      </c>
      <c r="AD143" s="505"/>
      <c r="AE143" s="505"/>
      <c r="AF143" s="505"/>
      <c r="AG143" s="505"/>
      <c r="AH143" s="505"/>
      <c r="AI143" s="505"/>
      <c r="AJ143" s="505"/>
      <c r="AK143" s="505"/>
      <c r="AL143" s="505"/>
      <c r="AM143" s="505"/>
      <c r="AN143" s="505"/>
      <c r="AO143" s="505"/>
      <c r="AP143" s="505"/>
      <c r="AQ143" s="505"/>
      <c r="AR143" s="505"/>
      <c r="AS143" s="505"/>
      <c r="AT143" s="505"/>
      <c r="AU143" s="505"/>
      <c r="AV143" s="506"/>
    </row>
    <row r="144" spans="1:48" x14ac:dyDescent="0.35">
      <c r="A144" t="str">
        <f t="shared" si="12"/>
        <v>|</v>
      </c>
      <c r="B144" s="162" t="str">
        <f t="shared" si="14"/>
        <v/>
      </c>
      <c r="C144" s="162" t="str">
        <f t="shared" si="16"/>
        <v/>
      </c>
      <c r="D144" s="512"/>
      <c r="E144" s="503"/>
      <c r="F144" s="198"/>
      <c r="G144" s="198"/>
      <c r="H144" s="198"/>
      <c r="I144" s="504" t="str">
        <f t="shared" si="13"/>
        <v/>
      </c>
      <c r="J144" s="505"/>
      <c r="K144" s="505"/>
      <c r="L144" s="505"/>
      <c r="M144" s="505"/>
      <c r="N144" s="505"/>
      <c r="O144" s="505"/>
      <c r="P144" s="505"/>
      <c r="Q144" s="505"/>
      <c r="R144" s="505"/>
      <c r="S144" s="505"/>
      <c r="T144" s="505"/>
      <c r="U144" s="505"/>
      <c r="V144" s="505"/>
      <c r="W144" s="505"/>
      <c r="X144" s="505"/>
      <c r="Y144" s="505"/>
      <c r="Z144" s="505"/>
      <c r="AA144" s="505"/>
      <c r="AB144" s="506"/>
      <c r="AC144" s="507" t="str">
        <f t="shared" si="15"/>
        <v/>
      </c>
      <c r="AD144" s="505"/>
      <c r="AE144" s="505"/>
      <c r="AF144" s="505"/>
      <c r="AG144" s="505"/>
      <c r="AH144" s="505"/>
      <c r="AI144" s="505"/>
      <c r="AJ144" s="505"/>
      <c r="AK144" s="505"/>
      <c r="AL144" s="505"/>
      <c r="AM144" s="505"/>
      <c r="AN144" s="505"/>
      <c r="AO144" s="505"/>
      <c r="AP144" s="505"/>
      <c r="AQ144" s="505"/>
      <c r="AR144" s="505"/>
      <c r="AS144" s="505"/>
      <c r="AT144" s="505"/>
      <c r="AU144" s="505"/>
      <c r="AV144" s="506"/>
    </row>
    <row r="145" spans="1:48" x14ac:dyDescent="0.35">
      <c r="A145" t="str">
        <f t="shared" si="12"/>
        <v>|</v>
      </c>
      <c r="B145" s="162" t="str">
        <f t="shared" si="14"/>
        <v/>
      </c>
      <c r="C145" s="162" t="str">
        <f t="shared" si="16"/>
        <v/>
      </c>
      <c r="D145" s="512"/>
      <c r="E145" s="503"/>
      <c r="F145" s="198"/>
      <c r="G145" s="198"/>
      <c r="H145" s="198"/>
      <c r="I145" s="504" t="str">
        <f t="shared" si="13"/>
        <v/>
      </c>
      <c r="J145" s="505"/>
      <c r="K145" s="505"/>
      <c r="L145" s="505"/>
      <c r="M145" s="505"/>
      <c r="N145" s="505"/>
      <c r="O145" s="505"/>
      <c r="P145" s="505"/>
      <c r="Q145" s="505"/>
      <c r="R145" s="505"/>
      <c r="S145" s="505"/>
      <c r="T145" s="505"/>
      <c r="U145" s="505"/>
      <c r="V145" s="505"/>
      <c r="W145" s="505"/>
      <c r="X145" s="505"/>
      <c r="Y145" s="505"/>
      <c r="Z145" s="505"/>
      <c r="AA145" s="505"/>
      <c r="AB145" s="506"/>
      <c r="AC145" s="507" t="str">
        <f t="shared" si="15"/>
        <v/>
      </c>
      <c r="AD145" s="505"/>
      <c r="AE145" s="505"/>
      <c r="AF145" s="505"/>
      <c r="AG145" s="505"/>
      <c r="AH145" s="505"/>
      <c r="AI145" s="505"/>
      <c r="AJ145" s="505"/>
      <c r="AK145" s="505"/>
      <c r="AL145" s="505"/>
      <c r="AM145" s="505"/>
      <c r="AN145" s="505"/>
      <c r="AO145" s="505"/>
      <c r="AP145" s="505"/>
      <c r="AQ145" s="505"/>
      <c r="AR145" s="505"/>
      <c r="AS145" s="505"/>
      <c r="AT145" s="505"/>
      <c r="AU145" s="505"/>
      <c r="AV145" s="506"/>
    </row>
    <row r="146" spans="1:48" x14ac:dyDescent="0.35">
      <c r="A146" t="str">
        <f t="shared" si="12"/>
        <v>|</v>
      </c>
      <c r="B146" s="162" t="str">
        <f t="shared" si="14"/>
        <v/>
      </c>
      <c r="C146" s="162" t="str">
        <f t="shared" si="16"/>
        <v/>
      </c>
      <c r="D146" s="512"/>
      <c r="E146" s="503"/>
      <c r="F146" s="198"/>
      <c r="G146" s="198"/>
      <c r="H146" s="198"/>
      <c r="I146" s="504" t="str">
        <f t="shared" si="13"/>
        <v/>
      </c>
      <c r="J146" s="505"/>
      <c r="K146" s="505"/>
      <c r="L146" s="505"/>
      <c r="M146" s="505"/>
      <c r="N146" s="505"/>
      <c r="O146" s="505"/>
      <c r="P146" s="505"/>
      <c r="Q146" s="505"/>
      <c r="R146" s="505"/>
      <c r="S146" s="505"/>
      <c r="T146" s="505"/>
      <c r="U146" s="505"/>
      <c r="V146" s="505"/>
      <c r="W146" s="505"/>
      <c r="X146" s="505"/>
      <c r="Y146" s="505"/>
      <c r="Z146" s="505"/>
      <c r="AA146" s="505"/>
      <c r="AB146" s="506"/>
      <c r="AC146" s="507" t="str">
        <f t="shared" si="15"/>
        <v/>
      </c>
      <c r="AD146" s="505"/>
      <c r="AE146" s="505"/>
      <c r="AF146" s="505"/>
      <c r="AG146" s="505"/>
      <c r="AH146" s="505"/>
      <c r="AI146" s="505"/>
      <c r="AJ146" s="505"/>
      <c r="AK146" s="505"/>
      <c r="AL146" s="505"/>
      <c r="AM146" s="505"/>
      <c r="AN146" s="505"/>
      <c r="AO146" s="505"/>
      <c r="AP146" s="505"/>
      <c r="AQ146" s="505"/>
      <c r="AR146" s="505"/>
      <c r="AS146" s="505"/>
      <c r="AT146" s="505"/>
      <c r="AU146" s="505"/>
      <c r="AV146" s="506"/>
    </row>
    <row r="147" spans="1:48" x14ac:dyDescent="0.35">
      <c r="A147" t="str">
        <f t="shared" si="12"/>
        <v>|</v>
      </c>
      <c r="B147" s="162" t="str">
        <f t="shared" si="14"/>
        <v/>
      </c>
      <c r="C147" s="162" t="str">
        <f t="shared" si="16"/>
        <v/>
      </c>
      <c r="D147" s="512"/>
      <c r="E147" s="503"/>
      <c r="F147" s="198"/>
      <c r="G147" s="198"/>
      <c r="H147" s="198"/>
      <c r="I147" s="504" t="str">
        <f t="shared" si="13"/>
        <v/>
      </c>
      <c r="J147" s="505"/>
      <c r="K147" s="505"/>
      <c r="L147" s="505"/>
      <c r="M147" s="505"/>
      <c r="N147" s="505"/>
      <c r="O147" s="505"/>
      <c r="P147" s="505"/>
      <c r="Q147" s="505"/>
      <c r="R147" s="505"/>
      <c r="S147" s="505"/>
      <c r="T147" s="505"/>
      <c r="U147" s="505"/>
      <c r="V147" s="505"/>
      <c r="W147" s="505"/>
      <c r="X147" s="505"/>
      <c r="Y147" s="505"/>
      <c r="Z147" s="505"/>
      <c r="AA147" s="505"/>
      <c r="AB147" s="506"/>
      <c r="AC147" s="507" t="str">
        <f t="shared" si="15"/>
        <v/>
      </c>
      <c r="AD147" s="505"/>
      <c r="AE147" s="505"/>
      <c r="AF147" s="505"/>
      <c r="AG147" s="505"/>
      <c r="AH147" s="505"/>
      <c r="AI147" s="505"/>
      <c r="AJ147" s="505"/>
      <c r="AK147" s="505"/>
      <c r="AL147" s="505"/>
      <c r="AM147" s="505"/>
      <c r="AN147" s="505"/>
      <c r="AO147" s="505"/>
      <c r="AP147" s="505"/>
      <c r="AQ147" s="505"/>
      <c r="AR147" s="505"/>
      <c r="AS147" s="505"/>
      <c r="AT147" s="505"/>
      <c r="AU147" s="505"/>
      <c r="AV147" s="506"/>
    </row>
    <row r="148" spans="1:48" x14ac:dyDescent="0.35">
      <c r="A148" t="str">
        <f t="shared" si="12"/>
        <v>|</v>
      </c>
      <c r="B148" s="162" t="str">
        <f t="shared" si="14"/>
        <v/>
      </c>
      <c r="C148" s="162" t="str">
        <f t="shared" si="16"/>
        <v/>
      </c>
      <c r="D148" s="512"/>
      <c r="E148" s="503"/>
      <c r="F148" s="198"/>
      <c r="G148" s="198"/>
      <c r="H148" s="198"/>
      <c r="I148" s="504" t="str">
        <f t="shared" si="13"/>
        <v/>
      </c>
      <c r="J148" s="505"/>
      <c r="K148" s="505"/>
      <c r="L148" s="505"/>
      <c r="M148" s="505"/>
      <c r="N148" s="505"/>
      <c r="O148" s="505"/>
      <c r="P148" s="505"/>
      <c r="Q148" s="505"/>
      <c r="R148" s="505"/>
      <c r="S148" s="505"/>
      <c r="T148" s="505"/>
      <c r="U148" s="505"/>
      <c r="V148" s="505"/>
      <c r="W148" s="505"/>
      <c r="X148" s="505"/>
      <c r="Y148" s="505"/>
      <c r="Z148" s="505"/>
      <c r="AA148" s="505"/>
      <c r="AB148" s="506"/>
      <c r="AC148" s="507" t="str">
        <f t="shared" si="15"/>
        <v/>
      </c>
      <c r="AD148" s="505"/>
      <c r="AE148" s="505"/>
      <c r="AF148" s="505"/>
      <c r="AG148" s="505"/>
      <c r="AH148" s="505"/>
      <c r="AI148" s="505"/>
      <c r="AJ148" s="505"/>
      <c r="AK148" s="505"/>
      <c r="AL148" s="505"/>
      <c r="AM148" s="505"/>
      <c r="AN148" s="505"/>
      <c r="AO148" s="505"/>
      <c r="AP148" s="505"/>
      <c r="AQ148" s="505"/>
      <c r="AR148" s="505"/>
      <c r="AS148" s="505"/>
      <c r="AT148" s="505"/>
      <c r="AU148" s="505"/>
      <c r="AV148" s="506"/>
    </row>
    <row r="149" spans="1:48" x14ac:dyDescent="0.35">
      <c r="A149" t="str">
        <f t="shared" si="12"/>
        <v>|</v>
      </c>
      <c r="B149" s="162" t="str">
        <f t="shared" si="14"/>
        <v/>
      </c>
      <c r="C149" s="162" t="str">
        <f t="shared" si="16"/>
        <v/>
      </c>
      <c r="D149" s="512"/>
      <c r="E149" s="503"/>
      <c r="F149" s="198"/>
      <c r="G149" s="198"/>
      <c r="H149" s="198"/>
      <c r="I149" s="504" t="str">
        <f t="shared" si="13"/>
        <v/>
      </c>
      <c r="J149" s="505"/>
      <c r="K149" s="505"/>
      <c r="L149" s="505"/>
      <c r="M149" s="505"/>
      <c r="N149" s="505"/>
      <c r="O149" s="505"/>
      <c r="P149" s="505"/>
      <c r="Q149" s="505"/>
      <c r="R149" s="505"/>
      <c r="S149" s="505"/>
      <c r="T149" s="505"/>
      <c r="U149" s="505"/>
      <c r="V149" s="505"/>
      <c r="W149" s="505"/>
      <c r="X149" s="505"/>
      <c r="Y149" s="505"/>
      <c r="Z149" s="505"/>
      <c r="AA149" s="505"/>
      <c r="AB149" s="506"/>
      <c r="AC149" s="507" t="str">
        <f t="shared" si="15"/>
        <v/>
      </c>
      <c r="AD149" s="505"/>
      <c r="AE149" s="505"/>
      <c r="AF149" s="505"/>
      <c r="AG149" s="505"/>
      <c r="AH149" s="505"/>
      <c r="AI149" s="505"/>
      <c r="AJ149" s="505"/>
      <c r="AK149" s="505"/>
      <c r="AL149" s="505"/>
      <c r="AM149" s="505"/>
      <c r="AN149" s="505"/>
      <c r="AO149" s="505"/>
      <c r="AP149" s="505"/>
      <c r="AQ149" s="505"/>
      <c r="AR149" s="505"/>
      <c r="AS149" s="505"/>
      <c r="AT149" s="505"/>
      <c r="AU149" s="505"/>
      <c r="AV149" s="506"/>
    </row>
    <row r="150" spans="1:48" x14ac:dyDescent="0.35">
      <c r="A150" t="str">
        <f t="shared" si="12"/>
        <v>|</v>
      </c>
      <c r="B150" s="162" t="str">
        <f t="shared" si="14"/>
        <v/>
      </c>
      <c r="C150" s="162" t="str">
        <f t="shared" si="16"/>
        <v/>
      </c>
      <c r="D150" s="512"/>
      <c r="E150" s="503"/>
      <c r="F150" s="198"/>
      <c r="G150" s="198"/>
      <c r="H150" s="198"/>
      <c r="I150" s="504" t="str">
        <f t="shared" si="13"/>
        <v/>
      </c>
      <c r="J150" s="505"/>
      <c r="K150" s="505"/>
      <c r="L150" s="505"/>
      <c r="M150" s="505"/>
      <c r="N150" s="505"/>
      <c r="O150" s="505"/>
      <c r="P150" s="505"/>
      <c r="Q150" s="505"/>
      <c r="R150" s="505"/>
      <c r="S150" s="505"/>
      <c r="T150" s="505"/>
      <c r="U150" s="505"/>
      <c r="V150" s="505"/>
      <c r="W150" s="505"/>
      <c r="X150" s="505"/>
      <c r="Y150" s="505"/>
      <c r="Z150" s="505"/>
      <c r="AA150" s="505"/>
      <c r="AB150" s="506"/>
      <c r="AC150" s="507" t="str">
        <f t="shared" si="15"/>
        <v/>
      </c>
      <c r="AD150" s="505"/>
      <c r="AE150" s="505"/>
      <c r="AF150" s="505"/>
      <c r="AG150" s="505"/>
      <c r="AH150" s="505"/>
      <c r="AI150" s="505"/>
      <c r="AJ150" s="505"/>
      <c r="AK150" s="505"/>
      <c r="AL150" s="505"/>
      <c r="AM150" s="505"/>
      <c r="AN150" s="505"/>
      <c r="AO150" s="505"/>
      <c r="AP150" s="505"/>
      <c r="AQ150" s="505"/>
      <c r="AR150" s="505"/>
      <c r="AS150" s="505"/>
      <c r="AT150" s="505"/>
      <c r="AU150" s="505"/>
      <c r="AV150" s="506"/>
    </row>
    <row r="151" spans="1:48" x14ac:dyDescent="0.35">
      <c r="A151" t="str">
        <f t="shared" si="12"/>
        <v>|</v>
      </c>
      <c r="B151" s="162" t="str">
        <f t="shared" si="14"/>
        <v/>
      </c>
      <c r="C151" s="162" t="str">
        <f t="shared" si="16"/>
        <v/>
      </c>
      <c r="D151" s="512"/>
      <c r="E151" s="503"/>
      <c r="F151" s="198"/>
      <c r="G151" s="198"/>
      <c r="H151" s="198"/>
      <c r="I151" s="504" t="str">
        <f t="shared" si="13"/>
        <v/>
      </c>
      <c r="J151" s="505"/>
      <c r="K151" s="505"/>
      <c r="L151" s="505"/>
      <c r="M151" s="505"/>
      <c r="N151" s="505"/>
      <c r="O151" s="505"/>
      <c r="P151" s="505"/>
      <c r="Q151" s="505"/>
      <c r="R151" s="505"/>
      <c r="S151" s="505"/>
      <c r="T151" s="505"/>
      <c r="U151" s="505"/>
      <c r="V151" s="505"/>
      <c r="W151" s="505"/>
      <c r="X151" s="505"/>
      <c r="Y151" s="505"/>
      <c r="Z151" s="505"/>
      <c r="AA151" s="505"/>
      <c r="AB151" s="506"/>
      <c r="AC151" s="507" t="str">
        <f t="shared" si="15"/>
        <v/>
      </c>
      <c r="AD151" s="505"/>
      <c r="AE151" s="505"/>
      <c r="AF151" s="505"/>
      <c r="AG151" s="505"/>
      <c r="AH151" s="505"/>
      <c r="AI151" s="505"/>
      <c r="AJ151" s="505"/>
      <c r="AK151" s="505"/>
      <c r="AL151" s="505"/>
      <c r="AM151" s="505"/>
      <c r="AN151" s="505"/>
      <c r="AO151" s="505"/>
      <c r="AP151" s="505"/>
      <c r="AQ151" s="505"/>
      <c r="AR151" s="505"/>
      <c r="AS151" s="505"/>
      <c r="AT151" s="505"/>
      <c r="AU151" s="505"/>
      <c r="AV151" s="506"/>
    </row>
    <row r="152" spans="1:48" x14ac:dyDescent="0.35">
      <c r="A152" t="str">
        <f t="shared" si="12"/>
        <v>|</v>
      </c>
      <c r="B152" s="162" t="str">
        <f t="shared" si="14"/>
        <v/>
      </c>
      <c r="C152" s="162" t="str">
        <f t="shared" si="16"/>
        <v/>
      </c>
      <c r="D152" s="512"/>
      <c r="E152" s="503"/>
      <c r="F152" s="198"/>
      <c r="G152" s="198"/>
      <c r="H152" s="198"/>
      <c r="I152" s="504" t="str">
        <f t="shared" si="13"/>
        <v/>
      </c>
      <c r="J152" s="505"/>
      <c r="K152" s="505"/>
      <c r="L152" s="505"/>
      <c r="M152" s="505"/>
      <c r="N152" s="505"/>
      <c r="O152" s="505"/>
      <c r="P152" s="505"/>
      <c r="Q152" s="505"/>
      <c r="R152" s="505"/>
      <c r="S152" s="505"/>
      <c r="T152" s="505"/>
      <c r="U152" s="505"/>
      <c r="V152" s="505"/>
      <c r="W152" s="505"/>
      <c r="X152" s="505"/>
      <c r="Y152" s="505"/>
      <c r="Z152" s="505"/>
      <c r="AA152" s="505"/>
      <c r="AB152" s="506"/>
      <c r="AC152" s="507" t="str">
        <f t="shared" si="15"/>
        <v/>
      </c>
      <c r="AD152" s="505"/>
      <c r="AE152" s="505"/>
      <c r="AF152" s="505"/>
      <c r="AG152" s="505"/>
      <c r="AH152" s="505"/>
      <c r="AI152" s="505"/>
      <c r="AJ152" s="505"/>
      <c r="AK152" s="505"/>
      <c r="AL152" s="505"/>
      <c r="AM152" s="505"/>
      <c r="AN152" s="505"/>
      <c r="AO152" s="505"/>
      <c r="AP152" s="505"/>
      <c r="AQ152" s="505"/>
      <c r="AR152" s="505"/>
      <c r="AS152" s="505"/>
      <c r="AT152" s="505"/>
      <c r="AU152" s="505"/>
      <c r="AV152" s="506"/>
    </row>
    <row r="153" spans="1:48" x14ac:dyDescent="0.35">
      <c r="A153" t="str">
        <f t="shared" si="12"/>
        <v>|</v>
      </c>
      <c r="B153" s="162" t="str">
        <f t="shared" si="14"/>
        <v/>
      </c>
      <c r="C153" s="162" t="str">
        <f t="shared" si="16"/>
        <v/>
      </c>
      <c r="D153" s="512"/>
      <c r="E153" s="503"/>
      <c r="F153" s="198"/>
      <c r="G153" s="198"/>
      <c r="H153" s="198"/>
      <c r="I153" s="504" t="str">
        <f t="shared" si="13"/>
        <v/>
      </c>
      <c r="J153" s="505"/>
      <c r="K153" s="505"/>
      <c r="L153" s="505"/>
      <c r="M153" s="505"/>
      <c r="N153" s="505"/>
      <c r="O153" s="505"/>
      <c r="P153" s="505"/>
      <c r="Q153" s="505"/>
      <c r="R153" s="505"/>
      <c r="S153" s="505"/>
      <c r="T153" s="505"/>
      <c r="U153" s="505"/>
      <c r="V153" s="505"/>
      <c r="W153" s="505"/>
      <c r="X153" s="505"/>
      <c r="Y153" s="505"/>
      <c r="Z153" s="505"/>
      <c r="AA153" s="505"/>
      <c r="AB153" s="506"/>
      <c r="AC153" s="507" t="str">
        <f t="shared" si="15"/>
        <v/>
      </c>
      <c r="AD153" s="505"/>
      <c r="AE153" s="505"/>
      <c r="AF153" s="505"/>
      <c r="AG153" s="505"/>
      <c r="AH153" s="505"/>
      <c r="AI153" s="505"/>
      <c r="AJ153" s="505"/>
      <c r="AK153" s="505"/>
      <c r="AL153" s="505"/>
      <c r="AM153" s="505"/>
      <c r="AN153" s="505"/>
      <c r="AO153" s="505"/>
      <c r="AP153" s="505"/>
      <c r="AQ153" s="505"/>
      <c r="AR153" s="505"/>
      <c r="AS153" s="505"/>
      <c r="AT153" s="505"/>
      <c r="AU153" s="505"/>
      <c r="AV153" s="506"/>
    </row>
    <row r="154" spans="1:48" x14ac:dyDescent="0.35">
      <c r="A154" t="str">
        <f t="shared" si="12"/>
        <v>|</v>
      </c>
      <c r="B154" s="162" t="str">
        <f t="shared" si="14"/>
        <v/>
      </c>
      <c r="C154" s="162" t="str">
        <f t="shared" si="16"/>
        <v/>
      </c>
      <c r="D154" s="512"/>
      <c r="E154" s="503"/>
      <c r="F154" s="198"/>
      <c r="G154" s="198"/>
      <c r="H154" s="198"/>
      <c r="I154" s="504" t="str">
        <f t="shared" si="13"/>
        <v/>
      </c>
      <c r="J154" s="505"/>
      <c r="K154" s="505"/>
      <c r="L154" s="505"/>
      <c r="M154" s="505"/>
      <c r="N154" s="505"/>
      <c r="O154" s="505"/>
      <c r="P154" s="505"/>
      <c r="Q154" s="505"/>
      <c r="R154" s="505"/>
      <c r="S154" s="505"/>
      <c r="T154" s="505"/>
      <c r="U154" s="505"/>
      <c r="V154" s="505"/>
      <c r="W154" s="505"/>
      <c r="X154" s="505"/>
      <c r="Y154" s="505"/>
      <c r="Z154" s="505"/>
      <c r="AA154" s="505"/>
      <c r="AB154" s="506"/>
      <c r="AC154" s="507" t="str">
        <f t="shared" si="15"/>
        <v/>
      </c>
      <c r="AD154" s="505"/>
      <c r="AE154" s="505"/>
      <c r="AF154" s="505"/>
      <c r="AG154" s="505"/>
      <c r="AH154" s="505"/>
      <c r="AI154" s="505"/>
      <c r="AJ154" s="505"/>
      <c r="AK154" s="505"/>
      <c r="AL154" s="505"/>
      <c r="AM154" s="505"/>
      <c r="AN154" s="505"/>
      <c r="AO154" s="505"/>
      <c r="AP154" s="505"/>
      <c r="AQ154" s="505"/>
      <c r="AR154" s="505"/>
      <c r="AS154" s="505"/>
      <c r="AT154" s="505"/>
      <c r="AU154" s="505"/>
      <c r="AV154" s="506"/>
    </row>
    <row r="155" spans="1:48" x14ac:dyDescent="0.35">
      <c r="A155" t="str">
        <f t="shared" si="12"/>
        <v>|</v>
      </c>
      <c r="B155" s="162" t="str">
        <f t="shared" si="14"/>
        <v/>
      </c>
      <c r="C155" s="162" t="str">
        <f t="shared" si="16"/>
        <v/>
      </c>
      <c r="D155" s="512"/>
      <c r="E155" s="503"/>
      <c r="F155" s="198"/>
      <c r="G155" s="198"/>
      <c r="H155" s="198"/>
      <c r="I155" s="504" t="str">
        <f t="shared" si="13"/>
        <v/>
      </c>
      <c r="J155" s="505"/>
      <c r="K155" s="505"/>
      <c r="L155" s="505"/>
      <c r="M155" s="505"/>
      <c r="N155" s="505"/>
      <c r="O155" s="505"/>
      <c r="P155" s="505"/>
      <c r="Q155" s="505"/>
      <c r="R155" s="505"/>
      <c r="S155" s="505"/>
      <c r="T155" s="505"/>
      <c r="U155" s="505"/>
      <c r="V155" s="505"/>
      <c r="W155" s="505"/>
      <c r="X155" s="505"/>
      <c r="Y155" s="505"/>
      <c r="Z155" s="505"/>
      <c r="AA155" s="505"/>
      <c r="AB155" s="506"/>
      <c r="AC155" s="507" t="str">
        <f t="shared" si="15"/>
        <v/>
      </c>
      <c r="AD155" s="505"/>
      <c r="AE155" s="505"/>
      <c r="AF155" s="505"/>
      <c r="AG155" s="505"/>
      <c r="AH155" s="505"/>
      <c r="AI155" s="505"/>
      <c r="AJ155" s="505"/>
      <c r="AK155" s="505"/>
      <c r="AL155" s="505"/>
      <c r="AM155" s="505"/>
      <c r="AN155" s="505"/>
      <c r="AO155" s="505"/>
      <c r="AP155" s="505"/>
      <c r="AQ155" s="505"/>
      <c r="AR155" s="505"/>
      <c r="AS155" s="505"/>
      <c r="AT155" s="505"/>
      <c r="AU155" s="505"/>
      <c r="AV155" s="506"/>
    </row>
    <row r="156" spans="1:48" x14ac:dyDescent="0.35">
      <c r="A156" t="str">
        <f t="shared" si="12"/>
        <v>|</v>
      </c>
      <c r="B156" s="162" t="str">
        <f t="shared" si="14"/>
        <v/>
      </c>
      <c r="C156" s="162" t="str">
        <f t="shared" si="16"/>
        <v/>
      </c>
      <c r="D156" s="512"/>
      <c r="E156" s="503"/>
      <c r="F156" s="198"/>
      <c r="G156" s="198"/>
      <c r="H156" s="198"/>
      <c r="I156" s="504" t="str">
        <f t="shared" si="13"/>
        <v/>
      </c>
      <c r="J156" s="505"/>
      <c r="K156" s="505"/>
      <c r="L156" s="505"/>
      <c r="M156" s="505"/>
      <c r="N156" s="505"/>
      <c r="O156" s="505"/>
      <c r="P156" s="505"/>
      <c r="Q156" s="505"/>
      <c r="R156" s="505"/>
      <c r="S156" s="505"/>
      <c r="T156" s="505"/>
      <c r="U156" s="505"/>
      <c r="V156" s="505"/>
      <c r="W156" s="505"/>
      <c r="X156" s="505"/>
      <c r="Y156" s="505"/>
      <c r="Z156" s="505"/>
      <c r="AA156" s="505"/>
      <c r="AB156" s="506"/>
      <c r="AC156" s="507" t="str">
        <f t="shared" si="15"/>
        <v/>
      </c>
      <c r="AD156" s="505"/>
      <c r="AE156" s="505"/>
      <c r="AF156" s="505"/>
      <c r="AG156" s="505"/>
      <c r="AH156" s="505"/>
      <c r="AI156" s="505"/>
      <c r="AJ156" s="505"/>
      <c r="AK156" s="505"/>
      <c r="AL156" s="505"/>
      <c r="AM156" s="505"/>
      <c r="AN156" s="505"/>
      <c r="AO156" s="505"/>
      <c r="AP156" s="505"/>
      <c r="AQ156" s="505"/>
      <c r="AR156" s="505"/>
      <c r="AS156" s="505"/>
      <c r="AT156" s="505"/>
      <c r="AU156" s="505"/>
      <c r="AV156" s="506"/>
    </row>
    <row r="157" spans="1:48" x14ac:dyDescent="0.35">
      <c r="A157" t="str">
        <f t="shared" si="12"/>
        <v>|</v>
      </c>
      <c r="B157" s="162" t="str">
        <f t="shared" si="14"/>
        <v/>
      </c>
      <c r="C157" s="162" t="str">
        <f t="shared" si="16"/>
        <v/>
      </c>
      <c r="D157" s="512"/>
      <c r="E157" s="503"/>
      <c r="F157" s="198"/>
      <c r="G157" s="198"/>
      <c r="H157" s="198"/>
      <c r="I157" s="504" t="str">
        <f t="shared" si="13"/>
        <v/>
      </c>
      <c r="J157" s="505"/>
      <c r="K157" s="505"/>
      <c r="L157" s="505"/>
      <c r="M157" s="505"/>
      <c r="N157" s="505"/>
      <c r="O157" s="505"/>
      <c r="P157" s="505"/>
      <c r="Q157" s="505"/>
      <c r="R157" s="505"/>
      <c r="S157" s="505"/>
      <c r="T157" s="505"/>
      <c r="U157" s="505"/>
      <c r="V157" s="505"/>
      <c r="W157" s="505"/>
      <c r="X157" s="505"/>
      <c r="Y157" s="505"/>
      <c r="Z157" s="505"/>
      <c r="AA157" s="505"/>
      <c r="AB157" s="506"/>
      <c r="AC157" s="507" t="str">
        <f t="shared" si="15"/>
        <v/>
      </c>
      <c r="AD157" s="505"/>
      <c r="AE157" s="505"/>
      <c r="AF157" s="505"/>
      <c r="AG157" s="505"/>
      <c r="AH157" s="505"/>
      <c r="AI157" s="505"/>
      <c r="AJ157" s="505"/>
      <c r="AK157" s="505"/>
      <c r="AL157" s="505"/>
      <c r="AM157" s="505"/>
      <c r="AN157" s="505"/>
      <c r="AO157" s="505"/>
      <c r="AP157" s="505"/>
      <c r="AQ157" s="505"/>
      <c r="AR157" s="505"/>
      <c r="AS157" s="505"/>
      <c r="AT157" s="505"/>
      <c r="AU157" s="505"/>
      <c r="AV157" s="506"/>
    </row>
    <row r="158" spans="1:48" x14ac:dyDescent="0.35">
      <c r="A158" t="str">
        <f t="shared" si="12"/>
        <v>|</v>
      </c>
      <c r="B158" s="162" t="str">
        <f t="shared" si="14"/>
        <v/>
      </c>
      <c r="C158" s="162" t="str">
        <f t="shared" si="16"/>
        <v/>
      </c>
      <c r="D158" s="512"/>
      <c r="E158" s="503"/>
      <c r="F158" s="198"/>
      <c r="G158" s="198"/>
      <c r="H158" s="198"/>
      <c r="I158" s="504" t="str">
        <f t="shared" si="13"/>
        <v/>
      </c>
      <c r="J158" s="505"/>
      <c r="K158" s="505"/>
      <c r="L158" s="505"/>
      <c r="M158" s="505"/>
      <c r="N158" s="505"/>
      <c r="O158" s="505"/>
      <c r="P158" s="505"/>
      <c r="Q158" s="505"/>
      <c r="R158" s="505"/>
      <c r="S158" s="505"/>
      <c r="T158" s="505"/>
      <c r="U158" s="505"/>
      <c r="V158" s="505"/>
      <c r="W158" s="505"/>
      <c r="X158" s="505"/>
      <c r="Y158" s="505"/>
      <c r="Z158" s="505"/>
      <c r="AA158" s="505"/>
      <c r="AB158" s="506"/>
      <c r="AC158" s="507" t="str">
        <f t="shared" si="15"/>
        <v/>
      </c>
      <c r="AD158" s="505"/>
      <c r="AE158" s="505"/>
      <c r="AF158" s="505"/>
      <c r="AG158" s="505"/>
      <c r="AH158" s="505"/>
      <c r="AI158" s="505"/>
      <c r="AJ158" s="505"/>
      <c r="AK158" s="505"/>
      <c r="AL158" s="505"/>
      <c r="AM158" s="505"/>
      <c r="AN158" s="505"/>
      <c r="AO158" s="505"/>
      <c r="AP158" s="505"/>
      <c r="AQ158" s="505"/>
      <c r="AR158" s="505"/>
      <c r="AS158" s="505"/>
      <c r="AT158" s="505"/>
      <c r="AU158" s="505"/>
      <c r="AV158" s="506"/>
    </row>
    <row r="159" spans="1:48" x14ac:dyDescent="0.35">
      <c r="A159" t="str">
        <f t="shared" si="12"/>
        <v>|</v>
      </c>
      <c r="B159" s="162" t="str">
        <f t="shared" si="14"/>
        <v/>
      </c>
      <c r="C159" s="162" t="str">
        <f t="shared" si="16"/>
        <v/>
      </c>
      <c r="D159" s="512"/>
      <c r="E159" s="503"/>
      <c r="F159" s="198"/>
      <c r="G159" s="198"/>
      <c r="H159" s="198"/>
      <c r="I159" s="504" t="str">
        <f t="shared" si="13"/>
        <v/>
      </c>
      <c r="J159" s="505"/>
      <c r="K159" s="505"/>
      <c r="L159" s="505"/>
      <c r="M159" s="505"/>
      <c r="N159" s="505"/>
      <c r="O159" s="505"/>
      <c r="P159" s="505"/>
      <c r="Q159" s="505"/>
      <c r="R159" s="505"/>
      <c r="S159" s="505"/>
      <c r="T159" s="505"/>
      <c r="U159" s="505"/>
      <c r="V159" s="505"/>
      <c r="W159" s="505"/>
      <c r="X159" s="505"/>
      <c r="Y159" s="505"/>
      <c r="Z159" s="505"/>
      <c r="AA159" s="505"/>
      <c r="AB159" s="506"/>
      <c r="AC159" s="507" t="str">
        <f t="shared" si="15"/>
        <v/>
      </c>
      <c r="AD159" s="505"/>
      <c r="AE159" s="505"/>
      <c r="AF159" s="505"/>
      <c r="AG159" s="505"/>
      <c r="AH159" s="505"/>
      <c r="AI159" s="505"/>
      <c r="AJ159" s="505"/>
      <c r="AK159" s="505"/>
      <c r="AL159" s="505"/>
      <c r="AM159" s="505"/>
      <c r="AN159" s="505"/>
      <c r="AO159" s="505"/>
      <c r="AP159" s="505"/>
      <c r="AQ159" s="505"/>
      <c r="AR159" s="505"/>
      <c r="AS159" s="505"/>
      <c r="AT159" s="505"/>
      <c r="AU159" s="505"/>
      <c r="AV159" s="506"/>
    </row>
    <row r="160" spans="1:48" x14ac:dyDescent="0.35">
      <c r="A160" t="str">
        <f t="shared" ref="A160:A223" si="17">B160&amp;"|"&amp;C160</f>
        <v>|</v>
      </c>
      <c r="B160" s="162" t="str">
        <f t="shared" si="14"/>
        <v/>
      </c>
      <c r="C160" s="162" t="str">
        <f t="shared" si="16"/>
        <v/>
      </c>
      <c r="D160" s="512"/>
      <c r="E160" s="503"/>
      <c r="F160" s="198"/>
      <c r="G160" s="198"/>
      <c r="H160" s="198"/>
      <c r="I160" s="504" t="str">
        <f t="shared" ref="I160:I223" si="18">IF(D160="","",F160+H160)</f>
        <v/>
      </c>
      <c r="J160" s="505"/>
      <c r="K160" s="505"/>
      <c r="L160" s="505"/>
      <c r="M160" s="505"/>
      <c r="N160" s="505"/>
      <c r="O160" s="505"/>
      <c r="P160" s="505"/>
      <c r="Q160" s="505"/>
      <c r="R160" s="505"/>
      <c r="S160" s="505"/>
      <c r="T160" s="505"/>
      <c r="U160" s="505"/>
      <c r="V160" s="505"/>
      <c r="W160" s="505"/>
      <c r="X160" s="505"/>
      <c r="Y160" s="505"/>
      <c r="Z160" s="505"/>
      <c r="AA160" s="505"/>
      <c r="AB160" s="506"/>
      <c r="AC160" s="507" t="str">
        <f t="shared" si="15"/>
        <v/>
      </c>
      <c r="AD160" s="505"/>
      <c r="AE160" s="505"/>
      <c r="AF160" s="505"/>
      <c r="AG160" s="505"/>
      <c r="AH160" s="505"/>
      <c r="AI160" s="505"/>
      <c r="AJ160" s="505"/>
      <c r="AK160" s="505"/>
      <c r="AL160" s="505"/>
      <c r="AM160" s="505"/>
      <c r="AN160" s="505"/>
      <c r="AO160" s="505"/>
      <c r="AP160" s="505"/>
      <c r="AQ160" s="505"/>
      <c r="AR160" s="505"/>
      <c r="AS160" s="505"/>
      <c r="AT160" s="505"/>
      <c r="AU160" s="505"/>
      <c r="AV160" s="506"/>
    </row>
    <row r="161" spans="1:48" x14ac:dyDescent="0.35">
      <c r="A161" t="str">
        <f t="shared" si="17"/>
        <v>|</v>
      </c>
      <c r="B161" s="162" t="str">
        <f t="shared" ref="B161:B224" si="19">IF(D161="","",IF(AC161&gt;AC160,B160+1,B160))</f>
        <v/>
      </c>
      <c r="C161" s="162" t="str">
        <f t="shared" si="16"/>
        <v/>
      </c>
      <c r="D161" s="512"/>
      <c r="E161" s="503"/>
      <c r="F161" s="198"/>
      <c r="G161" s="198"/>
      <c r="H161" s="198"/>
      <c r="I161" s="504" t="str">
        <f t="shared" si="18"/>
        <v/>
      </c>
      <c r="J161" s="505"/>
      <c r="K161" s="505"/>
      <c r="L161" s="505"/>
      <c r="M161" s="505"/>
      <c r="N161" s="505"/>
      <c r="O161" s="505"/>
      <c r="P161" s="505"/>
      <c r="Q161" s="505"/>
      <c r="R161" s="505"/>
      <c r="S161" s="505"/>
      <c r="T161" s="505"/>
      <c r="U161" s="505"/>
      <c r="V161" s="505"/>
      <c r="W161" s="505"/>
      <c r="X161" s="505"/>
      <c r="Y161" s="505"/>
      <c r="Z161" s="505"/>
      <c r="AA161" s="505"/>
      <c r="AB161" s="506"/>
      <c r="AC161" s="507" t="str">
        <f t="shared" ref="AC161:AC224" si="20">IF(D161="","",IF(I161&gt;AC$28,"PCT &gt; T/T",IF(AC160-I161&lt;0,AC$28-I161,AC160-I161)))</f>
        <v/>
      </c>
      <c r="AD161" s="505"/>
      <c r="AE161" s="505"/>
      <c r="AF161" s="505"/>
      <c r="AG161" s="505"/>
      <c r="AH161" s="505"/>
      <c r="AI161" s="505"/>
      <c r="AJ161" s="505"/>
      <c r="AK161" s="505"/>
      <c r="AL161" s="505"/>
      <c r="AM161" s="505"/>
      <c r="AN161" s="505"/>
      <c r="AO161" s="505"/>
      <c r="AP161" s="505"/>
      <c r="AQ161" s="505"/>
      <c r="AR161" s="505"/>
      <c r="AS161" s="505"/>
      <c r="AT161" s="505"/>
      <c r="AU161" s="505"/>
      <c r="AV161" s="506"/>
    </row>
    <row r="162" spans="1:48" x14ac:dyDescent="0.35">
      <c r="A162" t="str">
        <f t="shared" si="17"/>
        <v>|</v>
      </c>
      <c r="B162" s="162" t="str">
        <f t="shared" si="19"/>
        <v/>
      </c>
      <c r="C162" s="162" t="str">
        <f t="shared" ref="C162:C225" si="21">IF(ISBLANK(D162),"",C161+1)</f>
        <v/>
      </c>
      <c r="D162" s="512"/>
      <c r="E162" s="503"/>
      <c r="F162" s="198"/>
      <c r="G162" s="198"/>
      <c r="H162" s="198"/>
      <c r="I162" s="504" t="str">
        <f t="shared" si="18"/>
        <v/>
      </c>
      <c r="J162" s="505"/>
      <c r="K162" s="505"/>
      <c r="L162" s="505"/>
      <c r="M162" s="505"/>
      <c r="N162" s="505"/>
      <c r="O162" s="505"/>
      <c r="P162" s="505"/>
      <c r="Q162" s="505"/>
      <c r="R162" s="505"/>
      <c r="S162" s="505"/>
      <c r="T162" s="505"/>
      <c r="U162" s="505"/>
      <c r="V162" s="505"/>
      <c r="W162" s="505"/>
      <c r="X162" s="505"/>
      <c r="Y162" s="505"/>
      <c r="Z162" s="505"/>
      <c r="AA162" s="505"/>
      <c r="AB162" s="506"/>
      <c r="AC162" s="507" t="str">
        <f t="shared" si="20"/>
        <v/>
      </c>
      <c r="AD162" s="505"/>
      <c r="AE162" s="505"/>
      <c r="AF162" s="505"/>
      <c r="AG162" s="505"/>
      <c r="AH162" s="505"/>
      <c r="AI162" s="505"/>
      <c r="AJ162" s="505"/>
      <c r="AK162" s="505"/>
      <c r="AL162" s="505"/>
      <c r="AM162" s="505"/>
      <c r="AN162" s="505"/>
      <c r="AO162" s="505"/>
      <c r="AP162" s="505"/>
      <c r="AQ162" s="505"/>
      <c r="AR162" s="505"/>
      <c r="AS162" s="505"/>
      <c r="AT162" s="505"/>
      <c r="AU162" s="505"/>
      <c r="AV162" s="506"/>
    </row>
    <row r="163" spans="1:48" x14ac:dyDescent="0.35">
      <c r="A163" t="str">
        <f t="shared" si="17"/>
        <v>|</v>
      </c>
      <c r="B163" s="162" t="str">
        <f t="shared" si="19"/>
        <v/>
      </c>
      <c r="C163" s="162" t="str">
        <f t="shared" si="21"/>
        <v/>
      </c>
      <c r="D163" s="512"/>
      <c r="E163" s="503"/>
      <c r="F163" s="198"/>
      <c r="G163" s="198"/>
      <c r="H163" s="198"/>
      <c r="I163" s="504" t="str">
        <f t="shared" si="18"/>
        <v/>
      </c>
      <c r="J163" s="505"/>
      <c r="K163" s="505"/>
      <c r="L163" s="505"/>
      <c r="M163" s="505"/>
      <c r="N163" s="505"/>
      <c r="O163" s="505"/>
      <c r="P163" s="505"/>
      <c r="Q163" s="505"/>
      <c r="R163" s="505"/>
      <c r="S163" s="505"/>
      <c r="T163" s="505"/>
      <c r="U163" s="505"/>
      <c r="V163" s="505"/>
      <c r="W163" s="505"/>
      <c r="X163" s="505"/>
      <c r="Y163" s="505"/>
      <c r="Z163" s="505"/>
      <c r="AA163" s="505"/>
      <c r="AB163" s="506"/>
      <c r="AC163" s="507" t="str">
        <f t="shared" si="20"/>
        <v/>
      </c>
      <c r="AD163" s="505"/>
      <c r="AE163" s="505"/>
      <c r="AF163" s="505"/>
      <c r="AG163" s="505"/>
      <c r="AH163" s="505"/>
      <c r="AI163" s="505"/>
      <c r="AJ163" s="505"/>
      <c r="AK163" s="505"/>
      <c r="AL163" s="505"/>
      <c r="AM163" s="505"/>
      <c r="AN163" s="505"/>
      <c r="AO163" s="505"/>
      <c r="AP163" s="505"/>
      <c r="AQ163" s="505"/>
      <c r="AR163" s="505"/>
      <c r="AS163" s="505"/>
      <c r="AT163" s="505"/>
      <c r="AU163" s="505"/>
      <c r="AV163" s="506"/>
    </row>
    <row r="164" spans="1:48" x14ac:dyDescent="0.35">
      <c r="A164" t="str">
        <f t="shared" si="17"/>
        <v>|</v>
      </c>
      <c r="B164" s="162" t="str">
        <f t="shared" si="19"/>
        <v/>
      </c>
      <c r="C164" s="162" t="str">
        <f t="shared" si="21"/>
        <v/>
      </c>
      <c r="D164" s="512"/>
      <c r="E164" s="503"/>
      <c r="F164" s="198"/>
      <c r="G164" s="198"/>
      <c r="H164" s="198"/>
      <c r="I164" s="504" t="str">
        <f t="shared" si="18"/>
        <v/>
      </c>
      <c r="J164" s="505"/>
      <c r="K164" s="505"/>
      <c r="L164" s="505"/>
      <c r="M164" s="505"/>
      <c r="N164" s="505"/>
      <c r="O164" s="505"/>
      <c r="P164" s="505"/>
      <c r="Q164" s="505"/>
      <c r="R164" s="505"/>
      <c r="S164" s="505"/>
      <c r="T164" s="505"/>
      <c r="U164" s="505"/>
      <c r="V164" s="505"/>
      <c r="W164" s="505"/>
      <c r="X164" s="505"/>
      <c r="Y164" s="505"/>
      <c r="Z164" s="505"/>
      <c r="AA164" s="505"/>
      <c r="AB164" s="506"/>
      <c r="AC164" s="507" t="str">
        <f t="shared" si="20"/>
        <v/>
      </c>
      <c r="AD164" s="505"/>
      <c r="AE164" s="505"/>
      <c r="AF164" s="505"/>
      <c r="AG164" s="505"/>
      <c r="AH164" s="505"/>
      <c r="AI164" s="505"/>
      <c r="AJ164" s="505"/>
      <c r="AK164" s="505"/>
      <c r="AL164" s="505"/>
      <c r="AM164" s="505"/>
      <c r="AN164" s="505"/>
      <c r="AO164" s="505"/>
      <c r="AP164" s="505"/>
      <c r="AQ164" s="505"/>
      <c r="AR164" s="505"/>
      <c r="AS164" s="505"/>
      <c r="AT164" s="505"/>
      <c r="AU164" s="505"/>
      <c r="AV164" s="506"/>
    </row>
    <row r="165" spans="1:48" x14ac:dyDescent="0.35">
      <c r="A165" t="str">
        <f t="shared" si="17"/>
        <v>|</v>
      </c>
      <c r="B165" s="162" t="str">
        <f t="shared" si="19"/>
        <v/>
      </c>
      <c r="C165" s="162" t="str">
        <f t="shared" si="21"/>
        <v/>
      </c>
      <c r="D165" s="512"/>
      <c r="E165" s="503"/>
      <c r="F165" s="198"/>
      <c r="G165" s="198"/>
      <c r="H165" s="198"/>
      <c r="I165" s="504" t="str">
        <f t="shared" si="18"/>
        <v/>
      </c>
      <c r="J165" s="505"/>
      <c r="K165" s="505"/>
      <c r="L165" s="505"/>
      <c r="M165" s="505"/>
      <c r="N165" s="505"/>
      <c r="O165" s="505"/>
      <c r="P165" s="505"/>
      <c r="Q165" s="505"/>
      <c r="R165" s="505"/>
      <c r="S165" s="505"/>
      <c r="T165" s="505"/>
      <c r="U165" s="505"/>
      <c r="V165" s="505"/>
      <c r="W165" s="505"/>
      <c r="X165" s="505"/>
      <c r="Y165" s="505"/>
      <c r="Z165" s="505"/>
      <c r="AA165" s="505"/>
      <c r="AB165" s="506"/>
      <c r="AC165" s="507" t="str">
        <f t="shared" si="20"/>
        <v/>
      </c>
      <c r="AD165" s="505"/>
      <c r="AE165" s="505"/>
      <c r="AF165" s="505"/>
      <c r="AG165" s="505"/>
      <c r="AH165" s="505"/>
      <c r="AI165" s="505"/>
      <c r="AJ165" s="505"/>
      <c r="AK165" s="505"/>
      <c r="AL165" s="505"/>
      <c r="AM165" s="505"/>
      <c r="AN165" s="505"/>
      <c r="AO165" s="505"/>
      <c r="AP165" s="505"/>
      <c r="AQ165" s="505"/>
      <c r="AR165" s="505"/>
      <c r="AS165" s="505"/>
      <c r="AT165" s="505"/>
      <c r="AU165" s="505"/>
      <c r="AV165" s="506"/>
    </row>
    <row r="166" spans="1:48" x14ac:dyDescent="0.35">
      <c r="A166" t="str">
        <f t="shared" si="17"/>
        <v>|</v>
      </c>
      <c r="B166" s="162" t="str">
        <f t="shared" si="19"/>
        <v/>
      </c>
      <c r="C166" s="162" t="str">
        <f t="shared" si="21"/>
        <v/>
      </c>
      <c r="D166" s="512"/>
      <c r="E166" s="503"/>
      <c r="F166" s="198"/>
      <c r="G166" s="198"/>
      <c r="H166" s="198"/>
      <c r="I166" s="504" t="str">
        <f t="shared" si="18"/>
        <v/>
      </c>
      <c r="J166" s="505"/>
      <c r="K166" s="505"/>
      <c r="L166" s="505"/>
      <c r="M166" s="505"/>
      <c r="N166" s="505"/>
      <c r="O166" s="505"/>
      <c r="P166" s="505"/>
      <c r="Q166" s="505"/>
      <c r="R166" s="505"/>
      <c r="S166" s="505"/>
      <c r="T166" s="505"/>
      <c r="U166" s="505"/>
      <c r="V166" s="505"/>
      <c r="W166" s="505"/>
      <c r="X166" s="505"/>
      <c r="Y166" s="505"/>
      <c r="Z166" s="505"/>
      <c r="AA166" s="505"/>
      <c r="AB166" s="506"/>
      <c r="AC166" s="507" t="str">
        <f t="shared" si="20"/>
        <v/>
      </c>
      <c r="AD166" s="505"/>
      <c r="AE166" s="505"/>
      <c r="AF166" s="505"/>
      <c r="AG166" s="505"/>
      <c r="AH166" s="505"/>
      <c r="AI166" s="505"/>
      <c r="AJ166" s="505"/>
      <c r="AK166" s="505"/>
      <c r="AL166" s="505"/>
      <c r="AM166" s="505"/>
      <c r="AN166" s="505"/>
      <c r="AO166" s="505"/>
      <c r="AP166" s="505"/>
      <c r="AQ166" s="505"/>
      <c r="AR166" s="505"/>
      <c r="AS166" s="505"/>
      <c r="AT166" s="505"/>
      <c r="AU166" s="505"/>
      <c r="AV166" s="506"/>
    </row>
    <row r="167" spans="1:48" x14ac:dyDescent="0.35">
      <c r="A167" t="str">
        <f t="shared" si="17"/>
        <v>|</v>
      </c>
      <c r="B167" s="162" t="str">
        <f t="shared" si="19"/>
        <v/>
      </c>
      <c r="C167" s="162" t="str">
        <f t="shared" si="21"/>
        <v/>
      </c>
      <c r="D167" s="512"/>
      <c r="E167" s="503"/>
      <c r="F167" s="198"/>
      <c r="G167" s="198"/>
      <c r="H167" s="198"/>
      <c r="I167" s="504" t="str">
        <f t="shared" si="18"/>
        <v/>
      </c>
      <c r="J167" s="505"/>
      <c r="K167" s="505"/>
      <c r="L167" s="505"/>
      <c r="M167" s="505"/>
      <c r="N167" s="505"/>
      <c r="O167" s="505"/>
      <c r="P167" s="505"/>
      <c r="Q167" s="505"/>
      <c r="R167" s="505"/>
      <c r="S167" s="505"/>
      <c r="T167" s="505"/>
      <c r="U167" s="505"/>
      <c r="V167" s="505"/>
      <c r="W167" s="505"/>
      <c r="X167" s="505"/>
      <c r="Y167" s="505"/>
      <c r="Z167" s="505"/>
      <c r="AA167" s="505"/>
      <c r="AB167" s="506"/>
      <c r="AC167" s="507" t="str">
        <f t="shared" si="20"/>
        <v/>
      </c>
      <c r="AD167" s="505"/>
      <c r="AE167" s="505"/>
      <c r="AF167" s="505"/>
      <c r="AG167" s="505"/>
      <c r="AH167" s="505"/>
      <c r="AI167" s="505"/>
      <c r="AJ167" s="505"/>
      <c r="AK167" s="505"/>
      <c r="AL167" s="505"/>
      <c r="AM167" s="505"/>
      <c r="AN167" s="505"/>
      <c r="AO167" s="505"/>
      <c r="AP167" s="505"/>
      <c r="AQ167" s="505"/>
      <c r="AR167" s="505"/>
      <c r="AS167" s="505"/>
      <c r="AT167" s="505"/>
      <c r="AU167" s="505"/>
      <c r="AV167" s="506"/>
    </row>
    <row r="168" spans="1:48" x14ac:dyDescent="0.35">
      <c r="A168" t="str">
        <f t="shared" si="17"/>
        <v>|</v>
      </c>
      <c r="B168" s="162" t="str">
        <f t="shared" si="19"/>
        <v/>
      </c>
      <c r="C168" s="162" t="str">
        <f t="shared" si="21"/>
        <v/>
      </c>
      <c r="D168" s="512"/>
      <c r="E168" s="503"/>
      <c r="F168" s="198"/>
      <c r="G168" s="198"/>
      <c r="H168" s="198"/>
      <c r="I168" s="504" t="str">
        <f t="shared" si="18"/>
        <v/>
      </c>
      <c r="J168" s="505"/>
      <c r="K168" s="505"/>
      <c r="L168" s="505"/>
      <c r="M168" s="505"/>
      <c r="N168" s="505"/>
      <c r="O168" s="505"/>
      <c r="P168" s="505"/>
      <c r="Q168" s="505"/>
      <c r="R168" s="505"/>
      <c r="S168" s="505"/>
      <c r="T168" s="505"/>
      <c r="U168" s="505"/>
      <c r="V168" s="505"/>
      <c r="W168" s="505"/>
      <c r="X168" s="505"/>
      <c r="Y168" s="505"/>
      <c r="Z168" s="505"/>
      <c r="AA168" s="505"/>
      <c r="AB168" s="506"/>
      <c r="AC168" s="507" t="str">
        <f t="shared" si="20"/>
        <v/>
      </c>
      <c r="AD168" s="505"/>
      <c r="AE168" s="505"/>
      <c r="AF168" s="505"/>
      <c r="AG168" s="505"/>
      <c r="AH168" s="505"/>
      <c r="AI168" s="505"/>
      <c r="AJ168" s="505"/>
      <c r="AK168" s="505"/>
      <c r="AL168" s="505"/>
      <c r="AM168" s="505"/>
      <c r="AN168" s="505"/>
      <c r="AO168" s="505"/>
      <c r="AP168" s="505"/>
      <c r="AQ168" s="505"/>
      <c r="AR168" s="505"/>
      <c r="AS168" s="505"/>
      <c r="AT168" s="505"/>
      <c r="AU168" s="505"/>
      <c r="AV168" s="506"/>
    </row>
    <row r="169" spans="1:48" x14ac:dyDescent="0.35">
      <c r="A169" t="str">
        <f t="shared" si="17"/>
        <v>|</v>
      </c>
      <c r="B169" s="162" t="str">
        <f t="shared" si="19"/>
        <v/>
      </c>
      <c r="C169" s="162" t="str">
        <f t="shared" si="21"/>
        <v/>
      </c>
      <c r="D169" s="512"/>
      <c r="E169" s="503"/>
      <c r="F169" s="198"/>
      <c r="G169" s="198"/>
      <c r="H169" s="198"/>
      <c r="I169" s="504" t="str">
        <f t="shared" si="18"/>
        <v/>
      </c>
      <c r="J169" s="505"/>
      <c r="K169" s="505"/>
      <c r="L169" s="505"/>
      <c r="M169" s="505"/>
      <c r="N169" s="505"/>
      <c r="O169" s="505"/>
      <c r="P169" s="505"/>
      <c r="Q169" s="505"/>
      <c r="R169" s="505"/>
      <c r="S169" s="505"/>
      <c r="T169" s="505"/>
      <c r="U169" s="505"/>
      <c r="V169" s="505"/>
      <c r="W169" s="505"/>
      <c r="X169" s="505"/>
      <c r="Y169" s="505"/>
      <c r="Z169" s="505"/>
      <c r="AA169" s="505"/>
      <c r="AB169" s="506"/>
      <c r="AC169" s="507" t="str">
        <f t="shared" si="20"/>
        <v/>
      </c>
      <c r="AD169" s="505"/>
      <c r="AE169" s="505"/>
      <c r="AF169" s="505"/>
      <c r="AG169" s="505"/>
      <c r="AH169" s="505"/>
      <c r="AI169" s="505"/>
      <c r="AJ169" s="505"/>
      <c r="AK169" s="505"/>
      <c r="AL169" s="505"/>
      <c r="AM169" s="505"/>
      <c r="AN169" s="505"/>
      <c r="AO169" s="505"/>
      <c r="AP169" s="505"/>
      <c r="AQ169" s="505"/>
      <c r="AR169" s="505"/>
      <c r="AS169" s="505"/>
      <c r="AT169" s="505"/>
      <c r="AU169" s="505"/>
      <c r="AV169" s="506"/>
    </row>
    <row r="170" spans="1:48" x14ac:dyDescent="0.35">
      <c r="A170" t="str">
        <f t="shared" si="17"/>
        <v>|</v>
      </c>
      <c r="B170" s="162" t="str">
        <f t="shared" si="19"/>
        <v/>
      </c>
      <c r="C170" s="162" t="str">
        <f t="shared" si="21"/>
        <v/>
      </c>
      <c r="D170" s="512"/>
      <c r="E170" s="503"/>
      <c r="F170" s="198"/>
      <c r="G170" s="198"/>
      <c r="H170" s="198"/>
      <c r="I170" s="504" t="str">
        <f t="shared" si="18"/>
        <v/>
      </c>
      <c r="J170" s="505"/>
      <c r="K170" s="505"/>
      <c r="L170" s="505"/>
      <c r="M170" s="505"/>
      <c r="N170" s="505"/>
      <c r="O170" s="505"/>
      <c r="P170" s="505"/>
      <c r="Q170" s="505"/>
      <c r="R170" s="505"/>
      <c r="S170" s="505"/>
      <c r="T170" s="505"/>
      <c r="U170" s="505"/>
      <c r="V170" s="505"/>
      <c r="W170" s="505"/>
      <c r="X170" s="505"/>
      <c r="Y170" s="505"/>
      <c r="Z170" s="505"/>
      <c r="AA170" s="505"/>
      <c r="AB170" s="506"/>
      <c r="AC170" s="507" t="str">
        <f t="shared" si="20"/>
        <v/>
      </c>
      <c r="AD170" s="505"/>
      <c r="AE170" s="505"/>
      <c r="AF170" s="505"/>
      <c r="AG170" s="505"/>
      <c r="AH170" s="505"/>
      <c r="AI170" s="505"/>
      <c r="AJ170" s="505"/>
      <c r="AK170" s="505"/>
      <c r="AL170" s="505"/>
      <c r="AM170" s="505"/>
      <c r="AN170" s="505"/>
      <c r="AO170" s="505"/>
      <c r="AP170" s="505"/>
      <c r="AQ170" s="505"/>
      <c r="AR170" s="505"/>
      <c r="AS170" s="505"/>
      <c r="AT170" s="505"/>
      <c r="AU170" s="505"/>
      <c r="AV170" s="506"/>
    </row>
    <row r="171" spans="1:48" x14ac:dyDescent="0.35">
      <c r="A171" t="str">
        <f t="shared" si="17"/>
        <v>|</v>
      </c>
      <c r="B171" s="162" t="str">
        <f t="shared" si="19"/>
        <v/>
      </c>
      <c r="C171" s="162" t="str">
        <f t="shared" si="21"/>
        <v/>
      </c>
      <c r="D171" s="512"/>
      <c r="E171" s="503"/>
      <c r="F171" s="198"/>
      <c r="G171" s="198"/>
      <c r="H171" s="198"/>
      <c r="I171" s="504" t="str">
        <f t="shared" si="18"/>
        <v/>
      </c>
      <c r="J171" s="505"/>
      <c r="K171" s="505"/>
      <c r="L171" s="505"/>
      <c r="M171" s="505"/>
      <c r="N171" s="505"/>
      <c r="O171" s="505"/>
      <c r="P171" s="505"/>
      <c r="Q171" s="505"/>
      <c r="R171" s="505"/>
      <c r="S171" s="505"/>
      <c r="T171" s="505"/>
      <c r="U171" s="505"/>
      <c r="V171" s="505"/>
      <c r="W171" s="505"/>
      <c r="X171" s="505"/>
      <c r="Y171" s="505"/>
      <c r="Z171" s="505"/>
      <c r="AA171" s="505"/>
      <c r="AB171" s="506"/>
      <c r="AC171" s="507" t="str">
        <f t="shared" si="20"/>
        <v/>
      </c>
      <c r="AD171" s="505"/>
      <c r="AE171" s="505"/>
      <c r="AF171" s="505"/>
      <c r="AG171" s="505"/>
      <c r="AH171" s="505"/>
      <c r="AI171" s="505"/>
      <c r="AJ171" s="505"/>
      <c r="AK171" s="505"/>
      <c r="AL171" s="505"/>
      <c r="AM171" s="505"/>
      <c r="AN171" s="505"/>
      <c r="AO171" s="505"/>
      <c r="AP171" s="505"/>
      <c r="AQ171" s="505"/>
      <c r="AR171" s="505"/>
      <c r="AS171" s="505"/>
      <c r="AT171" s="505"/>
      <c r="AU171" s="505"/>
      <c r="AV171" s="506"/>
    </row>
    <row r="172" spans="1:48" x14ac:dyDescent="0.35">
      <c r="A172" t="str">
        <f t="shared" si="17"/>
        <v>|</v>
      </c>
      <c r="B172" s="162" t="str">
        <f t="shared" si="19"/>
        <v/>
      </c>
      <c r="C172" s="162" t="str">
        <f t="shared" si="21"/>
        <v/>
      </c>
      <c r="D172" s="512"/>
      <c r="E172" s="503"/>
      <c r="F172" s="198"/>
      <c r="G172" s="198"/>
      <c r="H172" s="198"/>
      <c r="I172" s="504" t="str">
        <f t="shared" si="18"/>
        <v/>
      </c>
      <c r="J172" s="505"/>
      <c r="K172" s="505"/>
      <c r="L172" s="505"/>
      <c r="M172" s="505"/>
      <c r="N172" s="505"/>
      <c r="O172" s="505"/>
      <c r="P172" s="505"/>
      <c r="Q172" s="505"/>
      <c r="R172" s="505"/>
      <c r="S172" s="505"/>
      <c r="T172" s="505"/>
      <c r="U172" s="505"/>
      <c r="V172" s="505"/>
      <c r="W172" s="505"/>
      <c r="X172" s="505"/>
      <c r="Y172" s="505"/>
      <c r="Z172" s="505"/>
      <c r="AA172" s="505"/>
      <c r="AB172" s="506"/>
      <c r="AC172" s="507" t="str">
        <f t="shared" si="20"/>
        <v/>
      </c>
      <c r="AD172" s="505"/>
      <c r="AE172" s="505"/>
      <c r="AF172" s="505"/>
      <c r="AG172" s="505"/>
      <c r="AH172" s="505"/>
      <c r="AI172" s="505"/>
      <c r="AJ172" s="505"/>
      <c r="AK172" s="505"/>
      <c r="AL172" s="505"/>
      <c r="AM172" s="505"/>
      <c r="AN172" s="505"/>
      <c r="AO172" s="505"/>
      <c r="AP172" s="505"/>
      <c r="AQ172" s="505"/>
      <c r="AR172" s="505"/>
      <c r="AS172" s="505"/>
      <c r="AT172" s="505"/>
      <c r="AU172" s="505"/>
      <c r="AV172" s="506"/>
    </row>
    <row r="173" spans="1:48" x14ac:dyDescent="0.35">
      <c r="A173" t="str">
        <f t="shared" si="17"/>
        <v>|</v>
      </c>
      <c r="B173" s="162" t="str">
        <f t="shared" si="19"/>
        <v/>
      </c>
      <c r="C173" s="162" t="str">
        <f t="shared" si="21"/>
        <v/>
      </c>
      <c r="D173" s="512"/>
      <c r="E173" s="503"/>
      <c r="F173" s="198"/>
      <c r="G173" s="198"/>
      <c r="H173" s="198"/>
      <c r="I173" s="504" t="str">
        <f t="shared" si="18"/>
        <v/>
      </c>
      <c r="J173" s="505"/>
      <c r="K173" s="505"/>
      <c r="L173" s="505"/>
      <c r="M173" s="505"/>
      <c r="N173" s="505"/>
      <c r="O173" s="505"/>
      <c r="P173" s="505"/>
      <c r="Q173" s="505"/>
      <c r="R173" s="505"/>
      <c r="S173" s="505"/>
      <c r="T173" s="505"/>
      <c r="U173" s="505"/>
      <c r="V173" s="505"/>
      <c r="W173" s="505"/>
      <c r="X173" s="505"/>
      <c r="Y173" s="505"/>
      <c r="Z173" s="505"/>
      <c r="AA173" s="505"/>
      <c r="AB173" s="506"/>
      <c r="AC173" s="507" t="str">
        <f t="shared" si="20"/>
        <v/>
      </c>
      <c r="AD173" s="505"/>
      <c r="AE173" s="505"/>
      <c r="AF173" s="505"/>
      <c r="AG173" s="505"/>
      <c r="AH173" s="505"/>
      <c r="AI173" s="505"/>
      <c r="AJ173" s="505"/>
      <c r="AK173" s="505"/>
      <c r="AL173" s="505"/>
      <c r="AM173" s="505"/>
      <c r="AN173" s="505"/>
      <c r="AO173" s="505"/>
      <c r="AP173" s="505"/>
      <c r="AQ173" s="505"/>
      <c r="AR173" s="505"/>
      <c r="AS173" s="505"/>
      <c r="AT173" s="505"/>
      <c r="AU173" s="505"/>
      <c r="AV173" s="506"/>
    </row>
    <row r="174" spans="1:48" x14ac:dyDescent="0.35">
      <c r="A174" t="str">
        <f t="shared" si="17"/>
        <v>|</v>
      </c>
      <c r="B174" s="162" t="str">
        <f t="shared" si="19"/>
        <v/>
      </c>
      <c r="C174" s="162" t="str">
        <f t="shared" si="21"/>
        <v/>
      </c>
      <c r="D174" s="512"/>
      <c r="E174" s="503"/>
      <c r="F174" s="198"/>
      <c r="G174" s="198"/>
      <c r="H174" s="198"/>
      <c r="I174" s="504" t="str">
        <f t="shared" si="18"/>
        <v/>
      </c>
      <c r="J174" s="505"/>
      <c r="K174" s="505"/>
      <c r="L174" s="505"/>
      <c r="M174" s="505"/>
      <c r="N174" s="505"/>
      <c r="O174" s="505"/>
      <c r="P174" s="505"/>
      <c r="Q174" s="505"/>
      <c r="R174" s="505"/>
      <c r="S174" s="505"/>
      <c r="T174" s="505"/>
      <c r="U174" s="505"/>
      <c r="V174" s="505"/>
      <c r="W174" s="505"/>
      <c r="X174" s="505"/>
      <c r="Y174" s="505"/>
      <c r="Z174" s="505"/>
      <c r="AA174" s="505"/>
      <c r="AB174" s="506"/>
      <c r="AC174" s="507" t="str">
        <f t="shared" si="20"/>
        <v/>
      </c>
      <c r="AD174" s="505"/>
      <c r="AE174" s="505"/>
      <c r="AF174" s="505"/>
      <c r="AG174" s="505"/>
      <c r="AH174" s="505"/>
      <c r="AI174" s="505"/>
      <c r="AJ174" s="505"/>
      <c r="AK174" s="505"/>
      <c r="AL174" s="505"/>
      <c r="AM174" s="505"/>
      <c r="AN174" s="505"/>
      <c r="AO174" s="505"/>
      <c r="AP174" s="505"/>
      <c r="AQ174" s="505"/>
      <c r="AR174" s="505"/>
      <c r="AS174" s="505"/>
      <c r="AT174" s="505"/>
      <c r="AU174" s="505"/>
      <c r="AV174" s="506"/>
    </row>
    <row r="175" spans="1:48" x14ac:dyDescent="0.35">
      <c r="A175" t="str">
        <f t="shared" si="17"/>
        <v>|</v>
      </c>
      <c r="B175" s="162" t="str">
        <f t="shared" si="19"/>
        <v/>
      </c>
      <c r="C175" s="162" t="str">
        <f t="shared" si="21"/>
        <v/>
      </c>
      <c r="D175" s="512"/>
      <c r="E175" s="503"/>
      <c r="F175" s="198"/>
      <c r="G175" s="198"/>
      <c r="H175" s="198"/>
      <c r="I175" s="504" t="str">
        <f t="shared" si="18"/>
        <v/>
      </c>
      <c r="J175" s="505"/>
      <c r="K175" s="505"/>
      <c r="L175" s="505"/>
      <c r="M175" s="505"/>
      <c r="N175" s="505"/>
      <c r="O175" s="505"/>
      <c r="P175" s="505"/>
      <c r="Q175" s="505"/>
      <c r="R175" s="505"/>
      <c r="S175" s="505"/>
      <c r="T175" s="505"/>
      <c r="U175" s="505"/>
      <c r="V175" s="505"/>
      <c r="W175" s="505"/>
      <c r="X175" s="505"/>
      <c r="Y175" s="505"/>
      <c r="Z175" s="505"/>
      <c r="AA175" s="505"/>
      <c r="AB175" s="506"/>
      <c r="AC175" s="507" t="str">
        <f t="shared" si="20"/>
        <v/>
      </c>
      <c r="AD175" s="505"/>
      <c r="AE175" s="505"/>
      <c r="AF175" s="505"/>
      <c r="AG175" s="505"/>
      <c r="AH175" s="505"/>
      <c r="AI175" s="505"/>
      <c r="AJ175" s="505"/>
      <c r="AK175" s="505"/>
      <c r="AL175" s="505"/>
      <c r="AM175" s="505"/>
      <c r="AN175" s="505"/>
      <c r="AO175" s="505"/>
      <c r="AP175" s="505"/>
      <c r="AQ175" s="505"/>
      <c r="AR175" s="505"/>
      <c r="AS175" s="505"/>
      <c r="AT175" s="505"/>
      <c r="AU175" s="505"/>
      <c r="AV175" s="506"/>
    </row>
    <row r="176" spans="1:48" x14ac:dyDescent="0.35">
      <c r="A176" t="str">
        <f t="shared" si="17"/>
        <v>|</v>
      </c>
      <c r="B176" s="162" t="str">
        <f t="shared" si="19"/>
        <v/>
      </c>
      <c r="C176" s="162" t="str">
        <f t="shared" si="21"/>
        <v/>
      </c>
      <c r="D176" s="512"/>
      <c r="E176" s="503"/>
      <c r="F176" s="198"/>
      <c r="G176" s="198"/>
      <c r="H176" s="198"/>
      <c r="I176" s="504" t="str">
        <f t="shared" si="18"/>
        <v/>
      </c>
      <c r="J176" s="505"/>
      <c r="K176" s="505"/>
      <c r="L176" s="505"/>
      <c r="M176" s="505"/>
      <c r="N176" s="505"/>
      <c r="O176" s="505"/>
      <c r="P176" s="505"/>
      <c r="Q176" s="505"/>
      <c r="R176" s="505"/>
      <c r="S176" s="505"/>
      <c r="T176" s="505"/>
      <c r="U176" s="505"/>
      <c r="V176" s="505"/>
      <c r="W176" s="505"/>
      <c r="X176" s="505"/>
      <c r="Y176" s="505"/>
      <c r="Z176" s="505"/>
      <c r="AA176" s="505"/>
      <c r="AB176" s="506"/>
      <c r="AC176" s="507" t="str">
        <f t="shared" si="20"/>
        <v/>
      </c>
      <c r="AD176" s="505"/>
      <c r="AE176" s="505"/>
      <c r="AF176" s="505"/>
      <c r="AG176" s="505"/>
      <c r="AH176" s="505"/>
      <c r="AI176" s="505"/>
      <c r="AJ176" s="505"/>
      <c r="AK176" s="505"/>
      <c r="AL176" s="505"/>
      <c r="AM176" s="505"/>
      <c r="AN176" s="505"/>
      <c r="AO176" s="505"/>
      <c r="AP176" s="505"/>
      <c r="AQ176" s="505"/>
      <c r="AR176" s="505"/>
      <c r="AS176" s="505"/>
      <c r="AT176" s="505"/>
      <c r="AU176" s="505"/>
      <c r="AV176" s="506"/>
    </row>
    <row r="177" spans="1:48" x14ac:dyDescent="0.35">
      <c r="A177" t="str">
        <f t="shared" si="17"/>
        <v>|</v>
      </c>
      <c r="B177" s="162" t="str">
        <f t="shared" si="19"/>
        <v/>
      </c>
      <c r="C177" s="162" t="str">
        <f t="shared" si="21"/>
        <v/>
      </c>
      <c r="D177" s="512"/>
      <c r="E177" s="503"/>
      <c r="F177" s="198"/>
      <c r="G177" s="198"/>
      <c r="H177" s="198"/>
      <c r="I177" s="504" t="str">
        <f t="shared" si="18"/>
        <v/>
      </c>
      <c r="J177" s="505"/>
      <c r="K177" s="505"/>
      <c r="L177" s="505"/>
      <c r="M177" s="505"/>
      <c r="N177" s="505"/>
      <c r="O177" s="505"/>
      <c r="P177" s="505"/>
      <c r="Q177" s="505"/>
      <c r="R177" s="505"/>
      <c r="S177" s="505"/>
      <c r="T177" s="505"/>
      <c r="U177" s="505"/>
      <c r="V177" s="505"/>
      <c r="W177" s="505"/>
      <c r="X177" s="505"/>
      <c r="Y177" s="505"/>
      <c r="Z177" s="505"/>
      <c r="AA177" s="505"/>
      <c r="AB177" s="506"/>
      <c r="AC177" s="507" t="str">
        <f t="shared" si="20"/>
        <v/>
      </c>
      <c r="AD177" s="505"/>
      <c r="AE177" s="505"/>
      <c r="AF177" s="505"/>
      <c r="AG177" s="505"/>
      <c r="AH177" s="505"/>
      <c r="AI177" s="505"/>
      <c r="AJ177" s="505"/>
      <c r="AK177" s="505"/>
      <c r="AL177" s="505"/>
      <c r="AM177" s="505"/>
      <c r="AN177" s="505"/>
      <c r="AO177" s="505"/>
      <c r="AP177" s="505"/>
      <c r="AQ177" s="505"/>
      <c r="AR177" s="505"/>
      <c r="AS177" s="505"/>
      <c r="AT177" s="505"/>
      <c r="AU177" s="505"/>
      <c r="AV177" s="506"/>
    </row>
    <row r="178" spans="1:48" x14ac:dyDescent="0.35">
      <c r="A178" t="str">
        <f t="shared" si="17"/>
        <v>|</v>
      </c>
      <c r="B178" s="162" t="str">
        <f t="shared" si="19"/>
        <v/>
      </c>
      <c r="C178" s="162" t="str">
        <f t="shared" si="21"/>
        <v/>
      </c>
      <c r="D178" s="512"/>
      <c r="E178" s="503"/>
      <c r="F178" s="198"/>
      <c r="G178" s="198"/>
      <c r="H178" s="198"/>
      <c r="I178" s="504" t="str">
        <f t="shared" si="18"/>
        <v/>
      </c>
      <c r="J178" s="505"/>
      <c r="K178" s="505"/>
      <c r="L178" s="505"/>
      <c r="M178" s="505"/>
      <c r="N178" s="505"/>
      <c r="O178" s="505"/>
      <c r="P178" s="505"/>
      <c r="Q178" s="505"/>
      <c r="R178" s="505"/>
      <c r="S178" s="505"/>
      <c r="T178" s="505"/>
      <c r="U178" s="505"/>
      <c r="V178" s="505"/>
      <c r="W178" s="505"/>
      <c r="X178" s="505"/>
      <c r="Y178" s="505"/>
      <c r="Z178" s="505"/>
      <c r="AA178" s="505"/>
      <c r="AB178" s="506"/>
      <c r="AC178" s="507" t="str">
        <f t="shared" si="20"/>
        <v/>
      </c>
      <c r="AD178" s="505"/>
      <c r="AE178" s="505"/>
      <c r="AF178" s="505"/>
      <c r="AG178" s="505"/>
      <c r="AH178" s="505"/>
      <c r="AI178" s="505"/>
      <c r="AJ178" s="505"/>
      <c r="AK178" s="505"/>
      <c r="AL178" s="505"/>
      <c r="AM178" s="505"/>
      <c r="AN178" s="505"/>
      <c r="AO178" s="505"/>
      <c r="AP178" s="505"/>
      <c r="AQ178" s="505"/>
      <c r="AR178" s="505"/>
      <c r="AS178" s="505"/>
      <c r="AT178" s="505"/>
      <c r="AU178" s="505"/>
      <c r="AV178" s="506"/>
    </row>
    <row r="179" spans="1:48" x14ac:dyDescent="0.35">
      <c r="A179" t="str">
        <f t="shared" si="17"/>
        <v>|</v>
      </c>
      <c r="B179" s="162" t="str">
        <f t="shared" si="19"/>
        <v/>
      </c>
      <c r="C179" s="162" t="str">
        <f t="shared" si="21"/>
        <v/>
      </c>
      <c r="D179" s="512"/>
      <c r="E179" s="503"/>
      <c r="F179" s="198"/>
      <c r="G179" s="198"/>
      <c r="H179" s="198"/>
      <c r="I179" s="504" t="str">
        <f t="shared" si="18"/>
        <v/>
      </c>
      <c r="J179" s="505"/>
      <c r="K179" s="505"/>
      <c r="L179" s="505"/>
      <c r="M179" s="505"/>
      <c r="N179" s="505"/>
      <c r="O179" s="505"/>
      <c r="P179" s="505"/>
      <c r="Q179" s="505"/>
      <c r="R179" s="505"/>
      <c r="S179" s="505"/>
      <c r="T179" s="505"/>
      <c r="U179" s="505"/>
      <c r="V179" s="505"/>
      <c r="W179" s="505"/>
      <c r="X179" s="505"/>
      <c r="Y179" s="505"/>
      <c r="Z179" s="505"/>
      <c r="AA179" s="505"/>
      <c r="AB179" s="506"/>
      <c r="AC179" s="507" t="str">
        <f t="shared" si="20"/>
        <v/>
      </c>
      <c r="AD179" s="505"/>
      <c r="AE179" s="505"/>
      <c r="AF179" s="505"/>
      <c r="AG179" s="505"/>
      <c r="AH179" s="505"/>
      <c r="AI179" s="505"/>
      <c r="AJ179" s="505"/>
      <c r="AK179" s="505"/>
      <c r="AL179" s="505"/>
      <c r="AM179" s="505"/>
      <c r="AN179" s="505"/>
      <c r="AO179" s="505"/>
      <c r="AP179" s="505"/>
      <c r="AQ179" s="505"/>
      <c r="AR179" s="505"/>
      <c r="AS179" s="505"/>
      <c r="AT179" s="505"/>
      <c r="AU179" s="505"/>
      <c r="AV179" s="506"/>
    </row>
    <row r="180" spans="1:48" x14ac:dyDescent="0.35">
      <c r="A180" t="str">
        <f t="shared" si="17"/>
        <v>|</v>
      </c>
      <c r="B180" s="162" t="str">
        <f t="shared" si="19"/>
        <v/>
      </c>
      <c r="C180" s="162" t="str">
        <f t="shared" si="21"/>
        <v/>
      </c>
      <c r="D180" s="512"/>
      <c r="E180" s="503"/>
      <c r="F180" s="198"/>
      <c r="G180" s="198"/>
      <c r="H180" s="198"/>
      <c r="I180" s="504" t="str">
        <f t="shared" si="18"/>
        <v/>
      </c>
      <c r="J180" s="505"/>
      <c r="K180" s="505"/>
      <c r="L180" s="505"/>
      <c r="M180" s="505"/>
      <c r="N180" s="505"/>
      <c r="O180" s="505"/>
      <c r="P180" s="505"/>
      <c r="Q180" s="505"/>
      <c r="R180" s="505"/>
      <c r="S180" s="505"/>
      <c r="T180" s="505"/>
      <c r="U180" s="505"/>
      <c r="V180" s="505"/>
      <c r="W180" s="505"/>
      <c r="X180" s="505"/>
      <c r="Y180" s="505"/>
      <c r="Z180" s="505"/>
      <c r="AA180" s="505"/>
      <c r="AB180" s="506"/>
      <c r="AC180" s="507" t="str">
        <f t="shared" si="20"/>
        <v/>
      </c>
      <c r="AD180" s="505"/>
      <c r="AE180" s="505"/>
      <c r="AF180" s="505"/>
      <c r="AG180" s="505"/>
      <c r="AH180" s="505"/>
      <c r="AI180" s="505"/>
      <c r="AJ180" s="505"/>
      <c r="AK180" s="505"/>
      <c r="AL180" s="505"/>
      <c r="AM180" s="505"/>
      <c r="AN180" s="505"/>
      <c r="AO180" s="505"/>
      <c r="AP180" s="505"/>
      <c r="AQ180" s="505"/>
      <c r="AR180" s="505"/>
      <c r="AS180" s="505"/>
      <c r="AT180" s="505"/>
      <c r="AU180" s="505"/>
      <c r="AV180" s="506"/>
    </row>
    <row r="181" spans="1:48" x14ac:dyDescent="0.35">
      <c r="A181" t="str">
        <f t="shared" si="17"/>
        <v>|</v>
      </c>
      <c r="B181" s="162" t="str">
        <f t="shared" si="19"/>
        <v/>
      </c>
      <c r="C181" s="162" t="str">
        <f t="shared" si="21"/>
        <v/>
      </c>
      <c r="D181" s="512"/>
      <c r="E181" s="503"/>
      <c r="F181" s="198"/>
      <c r="G181" s="198"/>
      <c r="H181" s="198"/>
      <c r="I181" s="504" t="str">
        <f t="shared" si="18"/>
        <v/>
      </c>
      <c r="J181" s="505"/>
      <c r="K181" s="505"/>
      <c r="L181" s="505"/>
      <c r="M181" s="505"/>
      <c r="N181" s="505"/>
      <c r="O181" s="505"/>
      <c r="P181" s="505"/>
      <c r="Q181" s="505"/>
      <c r="R181" s="505"/>
      <c r="S181" s="505"/>
      <c r="T181" s="505"/>
      <c r="U181" s="505"/>
      <c r="V181" s="505"/>
      <c r="W181" s="505"/>
      <c r="X181" s="505"/>
      <c r="Y181" s="505"/>
      <c r="Z181" s="505"/>
      <c r="AA181" s="505"/>
      <c r="AB181" s="506"/>
      <c r="AC181" s="507" t="str">
        <f t="shared" si="20"/>
        <v/>
      </c>
      <c r="AD181" s="505"/>
      <c r="AE181" s="505"/>
      <c r="AF181" s="505"/>
      <c r="AG181" s="505"/>
      <c r="AH181" s="505"/>
      <c r="AI181" s="505"/>
      <c r="AJ181" s="505"/>
      <c r="AK181" s="505"/>
      <c r="AL181" s="505"/>
      <c r="AM181" s="505"/>
      <c r="AN181" s="505"/>
      <c r="AO181" s="505"/>
      <c r="AP181" s="505"/>
      <c r="AQ181" s="505"/>
      <c r="AR181" s="505"/>
      <c r="AS181" s="505"/>
      <c r="AT181" s="505"/>
      <c r="AU181" s="505"/>
      <c r="AV181" s="506"/>
    </row>
    <row r="182" spans="1:48" x14ac:dyDescent="0.35">
      <c r="A182" t="str">
        <f t="shared" si="17"/>
        <v>|</v>
      </c>
      <c r="B182" s="162" t="str">
        <f t="shared" si="19"/>
        <v/>
      </c>
      <c r="C182" s="162" t="str">
        <f t="shared" si="21"/>
        <v/>
      </c>
      <c r="D182" s="512"/>
      <c r="E182" s="503"/>
      <c r="F182" s="198"/>
      <c r="G182" s="198"/>
      <c r="H182" s="198"/>
      <c r="I182" s="504" t="str">
        <f t="shared" si="18"/>
        <v/>
      </c>
      <c r="J182" s="505"/>
      <c r="K182" s="505"/>
      <c r="L182" s="505"/>
      <c r="M182" s="505"/>
      <c r="N182" s="505"/>
      <c r="O182" s="505"/>
      <c r="P182" s="505"/>
      <c r="Q182" s="505"/>
      <c r="R182" s="505"/>
      <c r="S182" s="505"/>
      <c r="T182" s="505"/>
      <c r="U182" s="505"/>
      <c r="V182" s="505"/>
      <c r="W182" s="505"/>
      <c r="X182" s="505"/>
      <c r="Y182" s="505"/>
      <c r="Z182" s="505"/>
      <c r="AA182" s="505"/>
      <c r="AB182" s="506"/>
      <c r="AC182" s="507" t="str">
        <f t="shared" si="20"/>
        <v/>
      </c>
      <c r="AD182" s="505"/>
      <c r="AE182" s="505"/>
      <c r="AF182" s="505"/>
      <c r="AG182" s="505"/>
      <c r="AH182" s="505"/>
      <c r="AI182" s="505"/>
      <c r="AJ182" s="505"/>
      <c r="AK182" s="505"/>
      <c r="AL182" s="505"/>
      <c r="AM182" s="505"/>
      <c r="AN182" s="505"/>
      <c r="AO182" s="505"/>
      <c r="AP182" s="505"/>
      <c r="AQ182" s="505"/>
      <c r="AR182" s="505"/>
      <c r="AS182" s="505"/>
      <c r="AT182" s="505"/>
      <c r="AU182" s="505"/>
      <c r="AV182" s="506"/>
    </row>
    <row r="183" spans="1:48" x14ac:dyDescent="0.35">
      <c r="A183" t="str">
        <f t="shared" si="17"/>
        <v>|</v>
      </c>
      <c r="B183" s="162" t="str">
        <f t="shared" si="19"/>
        <v/>
      </c>
      <c r="C183" s="162" t="str">
        <f t="shared" si="21"/>
        <v/>
      </c>
      <c r="D183" s="512"/>
      <c r="E183" s="503"/>
      <c r="F183" s="198"/>
      <c r="G183" s="198"/>
      <c r="H183" s="198"/>
      <c r="I183" s="504" t="str">
        <f t="shared" si="18"/>
        <v/>
      </c>
      <c r="J183" s="505"/>
      <c r="K183" s="505"/>
      <c r="L183" s="505"/>
      <c r="M183" s="505"/>
      <c r="N183" s="505"/>
      <c r="O183" s="505"/>
      <c r="P183" s="505"/>
      <c r="Q183" s="505"/>
      <c r="R183" s="505"/>
      <c r="S183" s="505"/>
      <c r="T183" s="505"/>
      <c r="U183" s="505"/>
      <c r="V183" s="505"/>
      <c r="W183" s="505"/>
      <c r="X183" s="505"/>
      <c r="Y183" s="505"/>
      <c r="Z183" s="505"/>
      <c r="AA183" s="505"/>
      <c r="AB183" s="506"/>
      <c r="AC183" s="507" t="str">
        <f t="shared" si="20"/>
        <v/>
      </c>
      <c r="AD183" s="505"/>
      <c r="AE183" s="505"/>
      <c r="AF183" s="505"/>
      <c r="AG183" s="505"/>
      <c r="AH183" s="505"/>
      <c r="AI183" s="505"/>
      <c r="AJ183" s="505"/>
      <c r="AK183" s="505"/>
      <c r="AL183" s="505"/>
      <c r="AM183" s="505"/>
      <c r="AN183" s="505"/>
      <c r="AO183" s="505"/>
      <c r="AP183" s="505"/>
      <c r="AQ183" s="505"/>
      <c r="AR183" s="505"/>
      <c r="AS183" s="505"/>
      <c r="AT183" s="505"/>
      <c r="AU183" s="505"/>
      <c r="AV183" s="506"/>
    </row>
    <row r="184" spans="1:48" x14ac:dyDescent="0.35">
      <c r="A184" t="str">
        <f t="shared" si="17"/>
        <v>|</v>
      </c>
      <c r="B184" s="162" t="str">
        <f t="shared" si="19"/>
        <v/>
      </c>
      <c r="C184" s="162" t="str">
        <f t="shared" si="21"/>
        <v/>
      </c>
      <c r="D184" s="512"/>
      <c r="E184" s="503"/>
      <c r="F184" s="198"/>
      <c r="G184" s="198"/>
      <c r="H184" s="198"/>
      <c r="I184" s="504" t="str">
        <f t="shared" si="18"/>
        <v/>
      </c>
      <c r="J184" s="505"/>
      <c r="K184" s="505"/>
      <c r="L184" s="505"/>
      <c r="M184" s="505"/>
      <c r="N184" s="505"/>
      <c r="O184" s="505"/>
      <c r="P184" s="505"/>
      <c r="Q184" s="505"/>
      <c r="R184" s="505"/>
      <c r="S184" s="505"/>
      <c r="T184" s="505"/>
      <c r="U184" s="505"/>
      <c r="V184" s="505"/>
      <c r="W184" s="505"/>
      <c r="X184" s="505"/>
      <c r="Y184" s="505"/>
      <c r="Z184" s="505"/>
      <c r="AA184" s="505"/>
      <c r="AB184" s="506"/>
      <c r="AC184" s="507" t="str">
        <f t="shared" si="20"/>
        <v/>
      </c>
      <c r="AD184" s="505"/>
      <c r="AE184" s="505"/>
      <c r="AF184" s="505"/>
      <c r="AG184" s="505"/>
      <c r="AH184" s="505"/>
      <c r="AI184" s="505"/>
      <c r="AJ184" s="505"/>
      <c r="AK184" s="505"/>
      <c r="AL184" s="505"/>
      <c r="AM184" s="505"/>
      <c r="AN184" s="505"/>
      <c r="AO184" s="505"/>
      <c r="AP184" s="505"/>
      <c r="AQ184" s="505"/>
      <c r="AR184" s="505"/>
      <c r="AS184" s="505"/>
      <c r="AT184" s="505"/>
      <c r="AU184" s="505"/>
      <c r="AV184" s="506"/>
    </row>
    <row r="185" spans="1:48" x14ac:dyDescent="0.35">
      <c r="A185" t="str">
        <f t="shared" si="17"/>
        <v>|</v>
      </c>
      <c r="B185" s="162" t="str">
        <f t="shared" si="19"/>
        <v/>
      </c>
      <c r="C185" s="162" t="str">
        <f t="shared" si="21"/>
        <v/>
      </c>
      <c r="D185" s="512"/>
      <c r="E185" s="503"/>
      <c r="F185" s="198"/>
      <c r="G185" s="198"/>
      <c r="H185" s="198"/>
      <c r="I185" s="504" t="str">
        <f t="shared" si="18"/>
        <v/>
      </c>
      <c r="J185" s="505"/>
      <c r="K185" s="505"/>
      <c r="L185" s="505"/>
      <c r="M185" s="505"/>
      <c r="N185" s="505"/>
      <c r="O185" s="505"/>
      <c r="P185" s="505"/>
      <c r="Q185" s="505"/>
      <c r="R185" s="505"/>
      <c r="S185" s="505"/>
      <c r="T185" s="505"/>
      <c r="U185" s="505"/>
      <c r="V185" s="505"/>
      <c r="W185" s="505"/>
      <c r="X185" s="505"/>
      <c r="Y185" s="505"/>
      <c r="Z185" s="505"/>
      <c r="AA185" s="505"/>
      <c r="AB185" s="506"/>
      <c r="AC185" s="507" t="str">
        <f t="shared" si="20"/>
        <v/>
      </c>
      <c r="AD185" s="505"/>
      <c r="AE185" s="505"/>
      <c r="AF185" s="505"/>
      <c r="AG185" s="505"/>
      <c r="AH185" s="505"/>
      <c r="AI185" s="505"/>
      <c r="AJ185" s="505"/>
      <c r="AK185" s="505"/>
      <c r="AL185" s="505"/>
      <c r="AM185" s="505"/>
      <c r="AN185" s="505"/>
      <c r="AO185" s="505"/>
      <c r="AP185" s="505"/>
      <c r="AQ185" s="505"/>
      <c r="AR185" s="505"/>
      <c r="AS185" s="505"/>
      <c r="AT185" s="505"/>
      <c r="AU185" s="505"/>
      <c r="AV185" s="506"/>
    </row>
    <row r="186" spans="1:48" x14ac:dyDescent="0.35">
      <c r="A186" t="str">
        <f t="shared" si="17"/>
        <v>|</v>
      </c>
      <c r="B186" s="162" t="str">
        <f t="shared" si="19"/>
        <v/>
      </c>
      <c r="C186" s="162" t="str">
        <f t="shared" si="21"/>
        <v/>
      </c>
      <c r="D186" s="512"/>
      <c r="E186" s="503"/>
      <c r="F186" s="198"/>
      <c r="G186" s="198"/>
      <c r="H186" s="198"/>
      <c r="I186" s="504" t="str">
        <f t="shared" si="18"/>
        <v/>
      </c>
      <c r="J186" s="505"/>
      <c r="K186" s="505"/>
      <c r="L186" s="505"/>
      <c r="M186" s="505"/>
      <c r="N186" s="505"/>
      <c r="O186" s="505"/>
      <c r="P186" s="505"/>
      <c r="Q186" s="505"/>
      <c r="R186" s="505"/>
      <c r="S186" s="505"/>
      <c r="T186" s="505"/>
      <c r="U186" s="505"/>
      <c r="V186" s="505"/>
      <c r="W186" s="505"/>
      <c r="X186" s="505"/>
      <c r="Y186" s="505"/>
      <c r="Z186" s="505"/>
      <c r="AA186" s="505"/>
      <c r="AB186" s="506"/>
      <c r="AC186" s="507" t="str">
        <f t="shared" si="20"/>
        <v/>
      </c>
      <c r="AD186" s="505"/>
      <c r="AE186" s="505"/>
      <c r="AF186" s="505"/>
      <c r="AG186" s="505"/>
      <c r="AH186" s="505"/>
      <c r="AI186" s="505"/>
      <c r="AJ186" s="505"/>
      <c r="AK186" s="505"/>
      <c r="AL186" s="505"/>
      <c r="AM186" s="505"/>
      <c r="AN186" s="505"/>
      <c r="AO186" s="505"/>
      <c r="AP186" s="505"/>
      <c r="AQ186" s="505"/>
      <c r="AR186" s="505"/>
      <c r="AS186" s="505"/>
      <c r="AT186" s="505"/>
      <c r="AU186" s="505"/>
      <c r="AV186" s="506"/>
    </row>
    <row r="187" spans="1:48" x14ac:dyDescent="0.35">
      <c r="A187" t="str">
        <f t="shared" si="17"/>
        <v>|</v>
      </c>
      <c r="B187" s="162" t="str">
        <f t="shared" si="19"/>
        <v/>
      </c>
      <c r="C187" s="162" t="str">
        <f t="shared" si="21"/>
        <v/>
      </c>
      <c r="D187" s="512"/>
      <c r="E187" s="503"/>
      <c r="F187" s="198"/>
      <c r="G187" s="198"/>
      <c r="H187" s="198"/>
      <c r="I187" s="504" t="str">
        <f t="shared" si="18"/>
        <v/>
      </c>
      <c r="J187" s="505"/>
      <c r="K187" s="505"/>
      <c r="L187" s="505"/>
      <c r="M187" s="505"/>
      <c r="N187" s="505"/>
      <c r="O187" s="505"/>
      <c r="P187" s="505"/>
      <c r="Q187" s="505"/>
      <c r="R187" s="505"/>
      <c r="S187" s="505"/>
      <c r="T187" s="505"/>
      <c r="U187" s="505"/>
      <c r="V187" s="505"/>
      <c r="W187" s="505"/>
      <c r="X187" s="505"/>
      <c r="Y187" s="505"/>
      <c r="Z187" s="505"/>
      <c r="AA187" s="505"/>
      <c r="AB187" s="506"/>
      <c r="AC187" s="507" t="str">
        <f t="shared" si="20"/>
        <v/>
      </c>
      <c r="AD187" s="505"/>
      <c r="AE187" s="505"/>
      <c r="AF187" s="505"/>
      <c r="AG187" s="505"/>
      <c r="AH187" s="505"/>
      <c r="AI187" s="505"/>
      <c r="AJ187" s="505"/>
      <c r="AK187" s="505"/>
      <c r="AL187" s="505"/>
      <c r="AM187" s="505"/>
      <c r="AN187" s="505"/>
      <c r="AO187" s="505"/>
      <c r="AP187" s="505"/>
      <c r="AQ187" s="505"/>
      <c r="AR187" s="505"/>
      <c r="AS187" s="505"/>
      <c r="AT187" s="505"/>
      <c r="AU187" s="505"/>
      <c r="AV187" s="506"/>
    </row>
    <row r="188" spans="1:48" x14ac:dyDescent="0.35">
      <c r="A188" t="str">
        <f t="shared" si="17"/>
        <v>|</v>
      </c>
      <c r="B188" s="162" t="str">
        <f t="shared" si="19"/>
        <v/>
      </c>
      <c r="C188" s="162" t="str">
        <f t="shared" si="21"/>
        <v/>
      </c>
      <c r="D188" s="512"/>
      <c r="E188" s="503"/>
      <c r="F188" s="198"/>
      <c r="G188" s="198"/>
      <c r="H188" s="198"/>
      <c r="I188" s="504" t="str">
        <f t="shared" si="18"/>
        <v/>
      </c>
      <c r="J188" s="505"/>
      <c r="K188" s="505"/>
      <c r="L188" s="505"/>
      <c r="M188" s="505"/>
      <c r="N188" s="505"/>
      <c r="O188" s="505"/>
      <c r="P188" s="505"/>
      <c r="Q188" s="505"/>
      <c r="R188" s="505"/>
      <c r="S188" s="505"/>
      <c r="T188" s="505"/>
      <c r="U188" s="505"/>
      <c r="V188" s="505"/>
      <c r="W188" s="505"/>
      <c r="X188" s="505"/>
      <c r="Y188" s="505"/>
      <c r="Z188" s="505"/>
      <c r="AA188" s="505"/>
      <c r="AB188" s="506"/>
      <c r="AC188" s="507" t="str">
        <f t="shared" si="20"/>
        <v/>
      </c>
      <c r="AD188" s="505"/>
      <c r="AE188" s="505"/>
      <c r="AF188" s="505"/>
      <c r="AG188" s="505"/>
      <c r="AH188" s="505"/>
      <c r="AI188" s="505"/>
      <c r="AJ188" s="505"/>
      <c r="AK188" s="505"/>
      <c r="AL188" s="505"/>
      <c r="AM188" s="505"/>
      <c r="AN188" s="505"/>
      <c r="AO188" s="505"/>
      <c r="AP188" s="505"/>
      <c r="AQ188" s="505"/>
      <c r="AR188" s="505"/>
      <c r="AS188" s="505"/>
      <c r="AT188" s="505"/>
      <c r="AU188" s="505"/>
      <c r="AV188" s="506"/>
    </row>
    <row r="189" spans="1:48" x14ac:dyDescent="0.35">
      <c r="A189" t="str">
        <f t="shared" si="17"/>
        <v>|</v>
      </c>
      <c r="B189" s="162" t="str">
        <f t="shared" si="19"/>
        <v/>
      </c>
      <c r="C189" s="162" t="str">
        <f t="shared" si="21"/>
        <v/>
      </c>
      <c r="D189" s="512"/>
      <c r="E189" s="503"/>
      <c r="F189" s="198"/>
      <c r="G189" s="198"/>
      <c r="H189" s="198"/>
      <c r="I189" s="504" t="str">
        <f t="shared" si="18"/>
        <v/>
      </c>
      <c r="J189" s="505"/>
      <c r="K189" s="505"/>
      <c r="L189" s="505"/>
      <c r="M189" s="505"/>
      <c r="N189" s="505"/>
      <c r="O189" s="505"/>
      <c r="P189" s="505"/>
      <c r="Q189" s="505"/>
      <c r="R189" s="505"/>
      <c r="S189" s="505"/>
      <c r="T189" s="505"/>
      <c r="U189" s="505"/>
      <c r="V189" s="505"/>
      <c r="W189" s="505"/>
      <c r="X189" s="505"/>
      <c r="Y189" s="505"/>
      <c r="Z189" s="505"/>
      <c r="AA189" s="505"/>
      <c r="AB189" s="506"/>
      <c r="AC189" s="507" t="str">
        <f t="shared" si="20"/>
        <v/>
      </c>
      <c r="AD189" s="505"/>
      <c r="AE189" s="505"/>
      <c r="AF189" s="505"/>
      <c r="AG189" s="505"/>
      <c r="AH189" s="505"/>
      <c r="AI189" s="505"/>
      <c r="AJ189" s="505"/>
      <c r="AK189" s="505"/>
      <c r="AL189" s="505"/>
      <c r="AM189" s="505"/>
      <c r="AN189" s="505"/>
      <c r="AO189" s="505"/>
      <c r="AP189" s="505"/>
      <c r="AQ189" s="505"/>
      <c r="AR189" s="505"/>
      <c r="AS189" s="505"/>
      <c r="AT189" s="505"/>
      <c r="AU189" s="505"/>
      <c r="AV189" s="506"/>
    </row>
    <row r="190" spans="1:48" x14ac:dyDescent="0.35">
      <c r="A190" t="str">
        <f t="shared" si="17"/>
        <v>|</v>
      </c>
      <c r="B190" s="162" t="str">
        <f t="shared" si="19"/>
        <v/>
      </c>
      <c r="C190" s="162" t="str">
        <f t="shared" si="21"/>
        <v/>
      </c>
      <c r="D190" s="512"/>
      <c r="E190" s="503"/>
      <c r="F190" s="198"/>
      <c r="G190" s="198"/>
      <c r="H190" s="198"/>
      <c r="I190" s="504" t="str">
        <f t="shared" si="18"/>
        <v/>
      </c>
      <c r="J190" s="505"/>
      <c r="K190" s="505"/>
      <c r="L190" s="505"/>
      <c r="M190" s="505"/>
      <c r="N190" s="505"/>
      <c r="O190" s="505"/>
      <c r="P190" s="505"/>
      <c r="Q190" s="505"/>
      <c r="R190" s="505"/>
      <c r="S190" s="505"/>
      <c r="T190" s="505"/>
      <c r="U190" s="505"/>
      <c r="V190" s="505"/>
      <c r="W190" s="505"/>
      <c r="X190" s="505"/>
      <c r="Y190" s="505"/>
      <c r="Z190" s="505"/>
      <c r="AA190" s="505"/>
      <c r="AB190" s="506"/>
      <c r="AC190" s="507" t="str">
        <f t="shared" si="20"/>
        <v/>
      </c>
      <c r="AD190" s="505"/>
      <c r="AE190" s="505"/>
      <c r="AF190" s="505"/>
      <c r="AG190" s="505"/>
      <c r="AH190" s="505"/>
      <c r="AI190" s="505"/>
      <c r="AJ190" s="505"/>
      <c r="AK190" s="505"/>
      <c r="AL190" s="505"/>
      <c r="AM190" s="505"/>
      <c r="AN190" s="505"/>
      <c r="AO190" s="505"/>
      <c r="AP190" s="505"/>
      <c r="AQ190" s="505"/>
      <c r="AR190" s="505"/>
      <c r="AS190" s="505"/>
      <c r="AT190" s="505"/>
      <c r="AU190" s="505"/>
      <c r="AV190" s="506"/>
    </row>
    <row r="191" spans="1:48" x14ac:dyDescent="0.35">
      <c r="A191" t="str">
        <f t="shared" si="17"/>
        <v>|</v>
      </c>
      <c r="B191" s="162" t="str">
        <f t="shared" si="19"/>
        <v/>
      </c>
      <c r="C191" s="162" t="str">
        <f t="shared" si="21"/>
        <v/>
      </c>
      <c r="D191" s="512"/>
      <c r="E191" s="503"/>
      <c r="F191" s="198"/>
      <c r="G191" s="198"/>
      <c r="H191" s="198"/>
      <c r="I191" s="504" t="str">
        <f t="shared" si="18"/>
        <v/>
      </c>
      <c r="J191" s="505"/>
      <c r="K191" s="505"/>
      <c r="L191" s="505"/>
      <c r="M191" s="505"/>
      <c r="N191" s="505"/>
      <c r="O191" s="505"/>
      <c r="P191" s="505"/>
      <c r="Q191" s="505"/>
      <c r="R191" s="505"/>
      <c r="S191" s="505"/>
      <c r="T191" s="505"/>
      <c r="U191" s="505"/>
      <c r="V191" s="505"/>
      <c r="W191" s="505"/>
      <c r="X191" s="505"/>
      <c r="Y191" s="505"/>
      <c r="Z191" s="505"/>
      <c r="AA191" s="505"/>
      <c r="AB191" s="506"/>
      <c r="AC191" s="507" t="str">
        <f t="shared" si="20"/>
        <v/>
      </c>
      <c r="AD191" s="505"/>
      <c r="AE191" s="505"/>
      <c r="AF191" s="505"/>
      <c r="AG191" s="505"/>
      <c r="AH191" s="505"/>
      <c r="AI191" s="505"/>
      <c r="AJ191" s="505"/>
      <c r="AK191" s="505"/>
      <c r="AL191" s="505"/>
      <c r="AM191" s="505"/>
      <c r="AN191" s="505"/>
      <c r="AO191" s="505"/>
      <c r="AP191" s="505"/>
      <c r="AQ191" s="505"/>
      <c r="AR191" s="505"/>
      <c r="AS191" s="505"/>
      <c r="AT191" s="505"/>
      <c r="AU191" s="505"/>
      <c r="AV191" s="506"/>
    </row>
    <row r="192" spans="1:48" x14ac:dyDescent="0.35">
      <c r="A192" t="str">
        <f t="shared" si="17"/>
        <v>|</v>
      </c>
      <c r="B192" s="162" t="str">
        <f t="shared" si="19"/>
        <v/>
      </c>
      <c r="C192" s="162" t="str">
        <f t="shared" si="21"/>
        <v/>
      </c>
      <c r="D192" s="512"/>
      <c r="E192" s="503"/>
      <c r="F192" s="198"/>
      <c r="G192" s="198"/>
      <c r="H192" s="198"/>
      <c r="I192" s="504" t="str">
        <f t="shared" si="18"/>
        <v/>
      </c>
      <c r="J192" s="505"/>
      <c r="K192" s="505"/>
      <c r="L192" s="505"/>
      <c r="M192" s="505"/>
      <c r="N192" s="505"/>
      <c r="O192" s="505"/>
      <c r="P192" s="505"/>
      <c r="Q192" s="505"/>
      <c r="R192" s="505"/>
      <c r="S192" s="505"/>
      <c r="T192" s="505"/>
      <c r="U192" s="505"/>
      <c r="V192" s="505"/>
      <c r="W192" s="505"/>
      <c r="X192" s="505"/>
      <c r="Y192" s="505"/>
      <c r="Z192" s="505"/>
      <c r="AA192" s="505"/>
      <c r="AB192" s="506"/>
      <c r="AC192" s="507" t="str">
        <f t="shared" si="20"/>
        <v/>
      </c>
      <c r="AD192" s="505"/>
      <c r="AE192" s="505"/>
      <c r="AF192" s="505"/>
      <c r="AG192" s="505"/>
      <c r="AH192" s="505"/>
      <c r="AI192" s="505"/>
      <c r="AJ192" s="505"/>
      <c r="AK192" s="505"/>
      <c r="AL192" s="505"/>
      <c r="AM192" s="505"/>
      <c r="AN192" s="505"/>
      <c r="AO192" s="505"/>
      <c r="AP192" s="505"/>
      <c r="AQ192" s="505"/>
      <c r="AR192" s="505"/>
      <c r="AS192" s="505"/>
      <c r="AT192" s="505"/>
      <c r="AU192" s="505"/>
      <c r="AV192" s="506"/>
    </row>
    <row r="193" spans="1:48" x14ac:dyDescent="0.35">
      <c r="A193" t="str">
        <f t="shared" si="17"/>
        <v>|</v>
      </c>
      <c r="B193" s="162" t="str">
        <f t="shared" si="19"/>
        <v/>
      </c>
      <c r="C193" s="162" t="str">
        <f t="shared" si="21"/>
        <v/>
      </c>
      <c r="D193" s="512"/>
      <c r="E193" s="503"/>
      <c r="F193" s="198"/>
      <c r="G193" s="198"/>
      <c r="H193" s="198"/>
      <c r="I193" s="504" t="str">
        <f t="shared" si="18"/>
        <v/>
      </c>
      <c r="J193" s="505"/>
      <c r="K193" s="505"/>
      <c r="L193" s="505"/>
      <c r="M193" s="505"/>
      <c r="N193" s="505"/>
      <c r="O193" s="505"/>
      <c r="P193" s="505"/>
      <c r="Q193" s="505"/>
      <c r="R193" s="505"/>
      <c r="S193" s="505"/>
      <c r="T193" s="505"/>
      <c r="U193" s="505"/>
      <c r="V193" s="505"/>
      <c r="W193" s="505"/>
      <c r="X193" s="505"/>
      <c r="Y193" s="505"/>
      <c r="Z193" s="505"/>
      <c r="AA193" s="505"/>
      <c r="AB193" s="506"/>
      <c r="AC193" s="507" t="str">
        <f t="shared" si="20"/>
        <v/>
      </c>
      <c r="AD193" s="505"/>
      <c r="AE193" s="505"/>
      <c r="AF193" s="505"/>
      <c r="AG193" s="505"/>
      <c r="AH193" s="505"/>
      <c r="AI193" s="505"/>
      <c r="AJ193" s="505"/>
      <c r="AK193" s="505"/>
      <c r="AL193" s="505"/>
      <c r="AM193" s="505"/>
      <c r="AN193" s="505"/>
      <c r="AO193" s="505"/>
      <c r="AP193" s="505"/>
      <c r="AQ193" s="505"/>
      <c r="AR193" s="505"/>
      <c r="AS193" s="505"/>
      <c r="AT193" s="505"/>
      <c r="AU193" s="505"/>
      <c r="AV193" s="506"/>
    </row>
    <row r="194" spans="1:48" x14ac:dyDescent="0.35">
      <c r="A194" t="str">
        <f t="shared" si="17"/>
        <v>|</v>
      </c>
      <c r="B194" s="162" t="str">
        <f t="shared" si="19"/>
        <v/>
      </c>
      <c r="C194" s="162" t="str">
        <f t="shared" si="21"/>
        <v/>
      </c>
      <c r="D194" s="512"/>
      <c r="E194" s="503"/>
      <c r="F194" s="198"/>
      <c r="G194" s="198"/>
      <c r="H194" s="198"/>
      <c r="I194" s="504" t="str">
        <f t="shared" si="18"/>
        <v/>
      </c>
      <c r="J194" s="505"/>
      <c r="K194" s="505"/>
      <c r="L194" s="505"/>
      <c r="M194" s="505"/>
      <c r="N194" s="505"/>
      <c r="O194" s="505"/>
      <c r="P194" s="505"/>
      <c r="Q194" s="505"/>
      <c r="R194" s="505"/>
      <c r="S194" s="505"/>
      <c r="T194" s="505"/>
      <c r="U194" s="505"/>
      <c r="V194" s="505"/>
      <c r="W194" s="505"/>
      <c r="X194" s="505"/>
      <c r="Y194" s="505"/>
      <c r="Z194" s="505"/>
      <c r="AA194" s="505"/>
      <c r="AB194" s="506"/>
      <c r="AC194" s="507" t="str">
        <f t="shared" si="20"/>
        <v/>
      </c>
      <c r="AD194" s="505"/>
      <c r="AE194" s="505"/>
      <c r="AF194" s="505"/>
      <c r="AG194" s="505"/>
      <c r="AH194" s="505"/>
      <c r="AI194" s="505"/>
      <c r="AJ194" s="505"/>
      <c r="AK194" s="505"/>
      <c r="AL194" s="505"/>
      <c r="AM194" s="505"/>
      <c r="AN194" s="505"/>
      <c r="AO194" s="505"/>
      <c r="AP194" s="505"/>
      <c r="AQ194" s="505"/>
      <c r="AR194" s="505"/>
      <c r="AS194" s="505"/>
      <c r="AT194" s="505"/>
      <c r="AU194" s="505"/>
      <c r="AV194" s="506"/>
    </row>
    <row r="195" spans="1:48" x14ac:dyDescent="0.35">
      <c r="A195" t="str">
        <f t="shared" si="17"/>
        <v>|</v>
      </c>
      <c r="B195" s="162" t="str">
        <f t="shared" si="19"/>
        <v/>
      </c>
      <c r="C195" s="162" t="str">
        <f t="shared" si="21"/>
        <v/>
      </c>
      <c r="D195" s="512"/>
      <c r="E195" s="503"/>
      <c r="F195" s="198"/>
      <c r="G195" s="198"/>
      <c r="H195" s="198"/>
      <c r="I195" s="504" t="str">
        <f t="shared" si="18"/>
        <v/>
      </c>
      <c r="J195" s="505"/>
      <c r="K195" s="505"/>
      <c r="L195" s="505"/>
      <c r="M195" s="505"/>
      <c r="N195" s="505"/>
      <c r="O195" s="505"/>
      <c r="P195" s="505"/>
      <c r="Q195" s="505"/>
      <c r="R195" s="505"/>
      <c r="S195" s="505"/>
      <c r="T195" s="505"/>
      <c r="U195" s="505"/>
      <c r="V195" s="505"/>
      <c r="W195" s="505"/>
      <c r="X195" s="505"/>
      <c r="Y195" s="505"/>
      <c r="Z195" s="505"/>
      <c r="AA195" s="505"/>
      <c r="AB195" s="506"/>
      <c r="AC195" s="507" t="str">
        <f t="shared" si="20"/>
        <v/>
      </c>
      <c r="AD195" s="505"/>
      <c r="AE195" s="505"/>
      <c r="AF195" s="505"/>
      <c r="AG195" s="505"/>
      <c r="AH195" s="505"/>
      <c r="AI195" s="505"/>
      <c r="AJ195" s="505"/>
      <c r="AK195" s="505"/>
      <c r="AL195" s="505"/>
      <c r="AM195" s="505"/>
      <c r="AN195" s="505"/>
      <c r="AO195" s="505"/>
      <c r="AP195" s="505"/>
      <c r="AQ195" s="505"/>
      <c r="AR195" s="505"/>
      <c r="AS195" s="505"/>
      <c r="AT195" s="505"/>
      <c r="AU195" s="505"/>
      <c r="AV195" s="506"/>
    </row>
    <row r="196" spans="1:48" x14ac:dyDescent="0.35">
      <c r="A196" t="str">
        <f t="shared" si="17"/>
        <v>|</v>
      </c>
      <c r="B196" s="162" t="str">
        <f t="shared" si="19"/>
        <v/>
      </c>
      <c r="C196" s="162" t="str">
        <f t="shared" si="21"/>
        <v/>
      </c>
      <c r="D196" s="512"/>
      <c r="E196" s="503"/>
      <c r="F196" s="198"/>
      <c r="G196" s="198"/>
      <c r="H196" s="198"/>
      <c r="I196" s="504" t="str">
        <f t="shared" si="18"/>
        <v/>
      </c>
      <c r="J196" s="505"/>
      <c r="K196" s="505"/>
      <c r="L196" s="505"/>
      <c r="M196" s="505"/>
      <c r="N196" s="505"/>
      <c r="O196" s="505"/>
      <c r="P196" s="505"/>
      <c r="Q196" s="505"/>
      <c r="R196" s="505"/>
      <c r="S196" s="505"/>
      <c r="T196" s="505"/>
      <c r="U196" s="505"/>
      <c r="V196" s="505"/>
      <c r="W196" s="505"/>
      <c r="X196" s="505"/>
      <c r="Y196" s="505"/>
      <c r="Z196" s="505"/>
      <c r="AA196" s="505"/>
      <c r="AB196" s="506"/>
      <c r="AC196" s="507" t="str">
        <f t="shared" si="20"/>
        <v/>
      </c>
      <c r="AD196" s="505"/>
      <c r="AE196" s="505"/>
      <c r="AF196" s="505"/>
      <c r="AG196" s="505"/>
      <c r="AH196" s="505"/>
      <c r="AI196" s="505"/>
      <c r="AJ196" s="505"/>
      <c r="AK196" s="505"/>
      <c r="AL196" s="505"/>
      <c r="AM196" s="505"/>
      <c r="AN196" s="505"/>
      <c r="AO196" s="505"/>
      <c r="AP196" s="505"/>
      <c r="AQ196" s="505"/>
      <c r="AR196" s="505"/>
      <c r="AS196" s="505"/>
      <c r="AT196" s="505"/>
      <c r="AU196" s="505"/>
      <c r="AV196" s="506"/>
    </row>
    <row r="197" spans="1:48" x14ac:dyDescent="0.35">
      <c r="A197" t="str">
        <f t="shared" si="17"/>
        <v>|</v>
      </c>
      <c r="B197" s="162" t="str">
        <f t="shared" si="19"/>
        <v/>
      </c>
      <c r="C197" s="162" t="str">
        <f t="shared" si="21"/>
        <v/>
      </c>
      <c r="D197" s="512"/>
      <c r="E197" s="503"/>
      <c r="F197" s="198"/>
      <c r="G197" s="198"/>
      <c r="H197" s="198"/>
      <c r="I197" s="504" t="str">
        <f t="shared" si="18"/>
        <v/>
      </c>
      <c r="J197" s="505"/>
      <c r="K197" s="505"/>
      <c r="L197" s="505"/>
      <c r="M197" s="505"/>
      <c r="N197" s="505"/>
      <c r="O197" s="505"/>
      <c r="P197" s="505"/>
      <c r="Q197" s="505"/>
      <c r="R197" s="505"/>
      <c r="S197" s="505"/>
      <c r="T197" s="505"/>
      <c r="U197" s="505"/>
      <c r="V197" s="505"/>
      <c r="W197" s="505"/>
      <c r="X197" s="505"/>
      <c r="Y197" s="505"/>
      <c r="Z197" s="505"/>
      <c r="AA197" s="505"/>
      <c r="AB197" s="506"/>
      <c r="AC197" s="507" t="str">
        <f t="shared" si="20"/>
        <v/>
      </c>
      <c r="AD197" s="505"/>
      <c r="AE197" s="505"/>
      <c r="AF197" s="505"/>
      <c r="AG197" s="505"/>
      <c r="AH197" s="505"/>
      <c r="AI197" s="505"/>
      <c r="AJ197" s="505"/>
      <c r="AK197" s="505"/>
      <c r="AL197" s="505"/>
      <c r="AM197" s="505"/>
      <c r="AN197" s="505"/>
      <c r="AO197" s="505"/>
      <c r="AP197" s="505"/>
      <c r="AQ197" s="505"/>
      <c r="AR197" s="505"/>
      <c r="AS197" s="505"/>
      <c r="AT197" s="505"/>
      <c r="AU197" s="505"/>
      <c r="AV197" s="506"/>
    </row>
    <row r="198" spans="1:48" x14ac:dyDescent="0.35">
      <c r="A198" t="str">
        <f t="shared" si="17"/>
        <v>|</v>
      </c>
      <c r="B198" s="162" t="str">
        <f t="shared" si="19"/>
        <v/>
      </c>
      <c r="C198" s="162" t="str">
        <f t="shared" si="21"/>
        <v/>
      </c>
      <c r="D198" s="512"/>
      <c r="E198" s="503"/>
      <c r="F198" s="198"/>
      <c r="G198" s="198"/>
      <c r="H198" s="198"/>
      <c r="I198" s="504" t="str">
        <f t="shared" si="18"/>
        <v/>
      </c>
      <c r="J198" s="505"/>
      <c r="K198" s="505"/>
      <c r="L198" s="505"/>
      <c r="M198" s="505"/>
      <c r="N198" s="505"/>
      <c r="O198" s="505"/>
      <c r="P198" s="505"/>
      <c r="Q198" s="505"/>
      <c r="R198" s="505"/>
      <c r="S198" s="505"/>
      <c r="T198" s="505"/>
      <c r="U198" s="505"/>
      <c r="V198" s="505"/>
      <c r="W198" s="505"/>
      <c r="X198" s="505"/>
      <c r="Y198" s="505"/>
      <c r="Z198" s="505"/>
      <c r="AA198" s="505"/>
      <c r="AB198" s="506"/>
      <c r="AC198" s="507" t="str">
        <f t="shared" si="20"/>
        <v/>
      </c>
      <c r="AD198" s="505"/>
      <c r="AE198" s="505"/>
      <c r="AF198" s="505"/>
      <c r="AG198" s="505"/>
      <c r="AH198" s="505"/>
      <c r="AI198" s="505"/>
      <c r="AJ198" s="505"/>
      <c r="AK198" s="505"/>
      <c r="AL198" s="505"/>
      <c r="AM198" s="505"/>
      <c r="AN198" s="505"/>
      <c r="AO198" s="505"/>
      <c r="AP198" s="505"/>
      <c r="AQ198" s="505"/>
      <c r="AR198" s="505"/>
      <c r="AS198" s="505"/>
      <c r="AT198" s="505"/>
      <c r="AU198" s="505"/>
      <c r="AV198" s="506"/>
    </row>
    <row r="199" spans="1:48" x14ac:dyDescent="0.35">
      <c r="A199" t="str">
        <f t="shared" si="17"/>
        <v>|</v>
      </c>
      <c r="B199" s="162" t="str">
        <f t="shared" si="19"/>
        <v/>
      </c>
      <c r="C199" s="162" t="str">
        <f t="shared" si="21"/>
        <v/>
      </c>
      <c r="D199" s="512"/>
      <c r="E199" s="503"/>
      <c r="F199" s="198"/>
      <c r="G199" s="198"/>
      <c r="H199" s="198"/>
      <c r="I199" s="504" t="str">
        <f t="shared" si="18"/>
        <v/>
      </c>
      <c r="J199" s="505"/>
      <c r="K199" s="505"/>
      <c r="L199" s="505"/>
      <c r="M199" s="505"/>
      <c r="N199" s="505"/>
      <c r="O199" s="505"/>
      <c r="P199" s="505"/>
      <c r="Q199" s="505"/>
      <c r="R199" s="505"/>
      <c r="S199" s="505"/>
      <c r="T199" s="505"/>
      <c r="U199" s="505"/>
      <c r="V199" s="505"/>
      <c r="W199" s="505"/>
      <c r="X199" s="505"/>
      <c r="Y199" s="505"/>
      <c r="Z199" s="505"/>
      <c r="AA199" s="505"/>
      <c r="AB199" s="506"/>
      <c r="AC199" s="507" t="str">
        <f t="shared" si="20"/>
        <v/>
      </c>
      <c r="AD199" s="505"/>
      <c r="AE199" s="505"/>
      <c r="AF199" s="505"/>
      <c r="AG199" s="505"/>
      <c r="AH199" s="505"/>
      <c r="AI199" s="505"/>
      <c r="AJ199" s="505"/>
      <c r="AK199" s="505"/>
      <c r="AL199" s="505"/>
      <c r="AM199" s="505"/>
      <c r="AN199" s="505"/>
      <c r="AO199" s="505"/>
      <c r="AP199" s="505"/>
      <c r="AQ199" s="505"/>
      <c r="AR199" s="505"/>
      <c r="AS199" s="505"/>
      <c r="AT199" s="505"/>
      <c r="AU199" s="505"/>
      <c r="AV199" s="506"/>
    </row>
    <row r="200" spans="1:48" x14ac:dyDescent="0.35">
      <c r="A200" t="str">
        <f t="shared" si="17"/>
        <v>|</v>
      </c>
      <c r="B200" s="162" t="str">
        <f t="shared" si="19"/>
        <v/>
      </c>
      <c r="C200" s="162" t="str">
        <f t="shared" si="21"/>
        <v/>
      </c>
      <c r="D200" s="512"/>
      <c r="E200" s="503"/>
      <c r="F200" s="198"/>
      <c r="G200" s="198"/>
      <c r="H200" s="198"/>
      <c r="I200" s="504" t="str">
        <f t="shared" si="18"/>
        <v/>
      </c>
      <c r="J200" s="505"/>
      <c r="K200" s="505"/>
      <c r="L200" s="505"/>
      <c r="M200" s="505"/>
      <c r="N200" s="505"/>
      <c r="O200" s="505"/>
      <c r="P200" s="505"/>
      <c r="Q200" s="505"/>
      <c r="R200" s="505"/>
      <c r="S200" s="505"/>
      <c r="T200" s="505"/>
      <c r="U200" s="505"/>
      <c r="V200" s="505"/>
      <c r="W200" s="505"/>
      <c r="X200" s="505"/>
      <c r="Y200" s="505"/>
      <c r="Z200" s="505"/>
      <c r="AA200" s="505"/>
      <c r="AB200" s="506"/>
      <c r="AC200" s="507" t="str">
        <f t="shared" si="20"/>
        <v/>
      </c>
      <c r="AD200" s="505"/>
      <c r="AE200" s="505"/>
      <c r="AF200" s="505"/>
      <c r="AG200" s="505"/>
      <c r="AH200" s="505"/>
      <c r="AI200" s="505"/>
      <c r="AJ200" s="505"/>
      <c r="AK200" s="505"/>
      <c r="AL200" s="505"/>
      <c r="AM200" s="505"/>
      <c r="AN200" s="505"/>
      <c r="AO200" s="505"/>
      <c r="AP200" s="505"/>
      <c r="AQ200" s="505"/>
      <c r="AR200" s="505"/>
      <c r="AS200" s="505"/>
      <c r="AT200" s="505"/>
      <c r="AU200" s="505"/>
      <c r="AV200" s="506"/>
    </row>
    <row r="201" spans="1:48" x14ac:dyDescent="0.35">
      <c r="A201" t="str">
        <f t="shared" si="17"/>
        <v>|</v>
      </c>
      <c r="B201" s="162" t="str">
        <f t="shared" si="19"/>
        <v/>
      </c>
      <c r="C201" s="162" t="str">
        <f t="shared" si="21"/>
        <v/>
      </c>
      <c r="D201" s="512"/>
      <c r="E201" s="503"/>
      <c r="F201" s="198"/>
      <c r="G201" s="198"/>
      <c r="H201" s="198"/>
      <c r="I201" s="504" t="str">
        <f t="shared" si="18"/>
        <v/>
      </c>
      <c r="J201" s="505"/>
      <c r="K201" s="505"/>
      <c r="L201" s="505"/>
      <c r="M201" s="505"/>
      <c r="N201" s="505"/>
      <c r="O201" s="505"/>
      <c r="P201" s="505"/>
      <c r="Q201" s="505"/>
      <c r="R201" s="505"/>
      <c r="S201" s="505"/>
      <c r="T201" s="505"/>
      <c r="U201" s="505"/>
      <c r="V201" s="505"/>
      <c r="W201" s="505"/>
      <c r="X201" s="505"/>
      <c r="Y201" s="505"/>
      <c r="Z201" s="505"/>
      <c r="AA201" s="505"/>
      <c r="AB201" s="506"/>
      <c r="AC201" s="507" t="str">
        <f t="shared" si="20"/>
        <v/>
      </c>
      <c r="AD201" s="505"/>
      <c r="AE201" s="505"/>
      <c r="AF201" s="505"/>
      <c r="AG201" s="505"/>
      <c r="AH201" s="505"/>
      <c r="AI201" s="505"/>
      <c r="AJ201" s="505"/>
      <c r="AK201" s="505"/>
      <c r="AL201" s="505"/>
      <c r="AM201" s="505"/>
      <c r="AN201" s="505"/>
      <c r="AO201" s="505"/>
      <c r="AP201" s="505"/>
      <c r="AQ201" s="505"/>
      <c r="AR201" s="505"/>
      <c r="AS201" s="505"/>
      <c r="AT201" s="505"/>
      <c r="AU201" s="505"/>
      <c r="AV201" s="506"/>
    </row>
    <row r="202" spans="1:48" x14ac:dyDescent="0.35">
      <c r="A202" t="str">
        <f t="shared" si="17"/>
        <v>|</v>
      </c>
      <c r="B202" s="162" t="str">
        <f t="shared" si="19"/>
        <v/>
      </c>
      <c r="C202" s="162" t="str">
        <f t="shared" si="21"/>
        <v/>
      </c>
      <c r="D202" s="512"/>
      <c r="E202" s="503"/>
      <c r="F202" s="198"/>
      <c r="G202" s="198"/>
      <c r="H202" s="198"/>
      <c r="I202" s="504" t="str">
        <f t="shared" si="18"/>
        <v/>
      </c>
      <c r="J202" s="505"/>
      <c r="K202" s="505"/>
      <c r="L202" s="505"/>
      <c r="M202" s="505"/>
      <c r="N202" s="505"/>
      <c r="O202" s="505"/>
      <c r="P202" s="505"/>
      <c r="Q202" s="505"/>
      <c r="R202" s="505"/>
      <c r="S202" s="505"/>
      <c r="T202" s="505"/>
      <c r="U202" s="505"/>
      <c r="V202" s="505"/>
      <c r="W202" s="505"/>
      <c r="X202" s="505"/>
      <c r="Y202" s="505"/>
      <c r="Z202" s="505"/>
      <c r="AA202" s="505"/>
      <c r="AB202" s="506"/>
      <c r="AC202" s="507" t="str">
        <f t="shared" si="20"/>
        <v/>
      </c>
      <c r="AD202" s="505"/>
      <c r="AE202" s="505"/>
      <c r="AF202" s="505"/>
      <c r="AG202" s="505"/>
      <c r="AH202" s="505"/>
      <c r="AI202" s="505"/>
      <c r="AJ202" s="505"/>
      <c r="AK202" s="505"/>
      <c r="AL202" s="505"/>
      <c r="AM202" s="505"/>
      <c r="AN202" s="505"/>
      <c r="AO202" s="505"/>
      <c r="AP202" s="505"/>
      <c r="AQ202" s="505"/>
      <c r="AR202" s="505"/>
      <c r="AS202" s="505"/>
      <c r="AT202" s="505"/>
      <c r="AU202" s="505"/>
      <c r="AV202" s="506"/>
    </row>
    <row r="203" spans="1:48" x14ac:dyDescent="0.35">
      <c r="A203" t="str">
        <f t="shared" si="17"/>
        <v>|</v>
      </c>
      <c r="B203" s="162" t="str">
        <f t="shared" si="19"/>
        <v/>
      </c>
      <c r="C203" s="162" t="str">
        <f t="shared" si="21"/>
        <v/>
      </c>
      <c r="D203" s="512"/>
      <c r="E203" s="503"/>
      <c r="F203" s="198"/>
      <c r="G203" s="198"/>
      <c r="H203" s="198"/>
      <c r="I203" s="504" t="str">
        <f t="shared" si="18"/>
        <v/>
      </c>
      <c r="J203" s="505"/>
      <c r="K203" s="505"/>
      <c r="L203" s="505"/>
      <c r="M203" s="505"/>
      <c r="N203" s="505"/>
      <c r="O203" s="505"/>
      <c r="P203" s="505"/>
      <c r="Q203" s="505"/>
      <c r="R203" s="505"/>
      <c r="S203" s="505"/>
      <c r="T203" s="505"/>
      <c r="U203" s="505"/>
      <c r="V203" s="505"/>
      <c r="W203" s="505"/>
      <c r="X203" s="505"/>
      <c r="Y203" s="505"/>
      <c r="Z203" s="505"/>
      <c r="AA203" s="505"/>
      <c r="AB203" s="506"/>
      <c r="AC203" s="507" t="str">
        <f t="shared" si="20"/>
        <v/>
      </c>
      <c r="AD203" s="505"/>
      <c r="AE203" s="505"/>
      <c r="AF203" s="505"/>
      <c r="AG203" s="505"/>
      <c r="AH203" s="505"/>
      <c r="AI203" s="505"/>
      <c r="AJ203" s="505"/>
      <c r="AK203" s="505"/>
      <c r="AL203" s="505"/>
      <c r="AM203" s="505"/>
      <c r="AN203" s="505"/>
      <c r="AO203" s="505"/>
      <c r="AP203" s="505"/>
      <c r="AQ203" s="505"/>
      <c r="AR203" s="505"/>
      <c r="AS203" s="505"/>
      <c r="AT203" s="505"/>
      <c r="AU203" s="505"/>
      <c r="AV203" s="506"/>
    </row>
    <row r="204" spans="1:48" x14ac:dyDescent="0.35">
      <c r="A204" t="str">
        <f t="shared" si="17"/>
        <v>|</v>
      </c>
      <c r="B204" s="162" t="str">
        <f t="shared" si="19"/>
        <v/>
      </c>
      <c r="C204" s="162" t="str">
        <f t="shared" si="21"/>
        <v/>
      </c>
      <c r="D204" s="512"/>
      <c r="E204" s="503"/>
      <c r="F204" s="198"/>
      <c r="G204" s="198"/>
      <c r="H204" s="198"/>
      <c r="I204" s="504" t="str">
        <f t="shared" si="18"/>
        <v/>
      </c>
      <c r="J204" s="505"/>
      <c r="K204" s="505"/>
      <c r="L204" s="505"/>
      <c r="M204" s="505"/>
      <c r="N204" s="505"/>
      <c r="O204" s="505"/>
      <c r="P204" s="505"/>
      <c r="Q204" s="505"/>
      <c r="R204" s="505"/>
      <c r="S204" s="505"/>
      <c r="T204" s="505"/>
      <c r="U204" s="505"/>
      <c r="V204" s="505"/>
      <c r="W204" s="505"/>
      <c r="X204" s="505"/>
      <c r="Y204" s="505"/>
      <c r="Z204" s="505"/>
      <c r="AA204" s="505"/>
      <c r="AB204" s="506"/>
      <c r="AC204" s="507" t="str">
        <f t="shared" si="20"/>
        <v/>
      </c>
      <c r="AD204" s="505"/>
      <c r="AE204" s="505"/>
      <c r="AF204" s="505"/>
      <c r="AG204" s="505"/>
      <c r="AH204" s="505"/>
      <c r="AI204" s="505"/>
      <c r="AJ204" s="505"/>
      <c r="AK204" s="505"/>
      <c r="AL204" s="505"/>
      <c r="AM204" s="505"/>
      <c r="AN204" s="505"/>
      <c r="AO204" s="505"/>
      <c r="AP204" s="505"/>
      <c r="AQ204" s="505"/>
      <c r="AR204" s="505"/>
      <c r="AS204" s="505"/>
      <c r="AT204" s="505"/>
      <c r="AU204" s="505"/>
      <c r="AV204" s="506"/>
    </row>
    <row r="205" spans="1:48" x14ac:dyDescent="0.35">
      <c r="A205" t="str">
        <f t="shared" si="17"/>
        <v>|</v>
      </c>
      <c r="B205" s="162" t="str">
        <f t="shared" si="19"/>
        <v/>
      </c>
      <c r="C205" s="162" t="str">
        <f t="shared" si="21"/>
        <v/>
      </c>
      <c r="D205" s="512"/>
      <c r="E205" s="503"/>
      <c r="F205" s="198"/>
      <c r="G205" s="198"/>
      <c r="H205" s="198"/>
      <c r="I205" s="504" t="str">
        <f t="shared" si="18"/>
        <v/>
      </c>
      <c r="J205" s="505"/>
      <c r="K205" s="505"/>
      <c r="L205" s="505"/>
      <c r="M205" s="505"/>
      <c r="N205" s="505"/>
      <c r="O205" s="505"/>
      <c r="P205" s="505"/>
      <c r="Q205" s="505"/>
      <c r="R205" s="505"/>
      <c r="S205" s="505"/>
      <c r="T205" s="505"/>
      <c r="U205" s="505"/>
      <c r="V205" s="505"/>
      <c r="W205" s="505"/>
      <c r="X205" s="505"/>
      <c r="Y205" s="505"/>
      <c r="Z205" s="505"/>
      <c r="AA205" s="505"/>
      <c r="AB205" s="506"/>
      <c r="AC205" s="507" t="str">
        <f t="shared" si="20"/>
        <v/>
      </c>
      <c r="AD205" s="505"/>
      <c r="AE205" s="505"/>
      <c r="AF205" s="505"/>
      <c r="AG205" s="505"/>
      <c r="AH205" s="505"/>
      <c r="AI205" s="505"/>
      <c r="AJ205" s="505"/>
      <c r="AK205" s="505"/>
      <c r="AL205" s="505"/>
      <c r="AM205" s="505"/>
      <c r="AN205" s="505"/>
      <c r="AO205" s="505"/>
      <c r="AP205" s="505"/>
      <c r="AQ205" s="505"/>
      <c r="AR205" s="505"/>
      <c r="AS205" s="505"/>
      <c r="AT205" s="505"/>
      <c r="AU205" s="505"/>
      <c r="AV205" s="506"/>
    </row>
    <row r="206" spans="1:48" x14ac:dyDescent="0.35">
      <c r="A206" t="str">
        <f t="shared" si="17"/>
        <v>|</v>
      </c>
      <c r="B206" s="162" t="str">
        <f t="shared" si="19"/>
        <v/>
      </c>
      <c r="C206" s="162" t="str">
        <f t="shared" si="21"/>
        <v/>
      </c>
      <c r="D206" s="512"/>
      <c r="E206" s="503"/>
      <c r="F206" s="198"/>
      <c r="G206" s="198"/>
      <c r="H206" s="198"/>
      <c r="I206" s="504" t="str">
        <f t="shared" si="18"/>
        <v/>
      </c>
      <c r="J206" s="505"/>
      <c r="K206" s="505"/>
      <c r="L206" s="505"/>
      <c r="M206" s="505"/>
      <c r="N206" s="505"/>
      <c r="O206" s="505"/>
      <c r="P206" s="505"/>
      <c r="Q206" s="505"/>
      <c r="R206" s="505"/>
      <c r="S206" s="505"/>
      <c r="T206" s="505"/>
      <c r="U206" s="505"/>
      <c r="V206" s="505"/>
      <c r="W206" s="505"/>
      <c r="X206" s="505"/>
      <c r="Y206" s="505"/>
      <c r="Z206" s="505"/>
      <c r="AA206" s="505"/>
      <c r="AB206" s="506"/>
      <c r="AC206" s="507" t="str">
        <f t="shared" si="20"/>
        <v/>
      </c>
      <c r="AD206" s="505"/>
      <c r="AE206" s="505"/>
      <c r="AF206" s="505"/>
      <c r="AG206" s="505"/>
      <c r="AH206" s="505"/>
      <c r="AI206" s="505"/>
      <c r="AJ206" s="505"/>
      <c r="AK206" s="505"/>
      <c r="AL206" s="505"/>
      <c r="AM206" s="505"/>
      <c r="AN206" s="505"/>
      <c r="AO206" s="505"/>
      <c r="AP206" s="505"/>
      <c r="AQ206" s="505"/>
      <c r="AR206" s="505"/>
      <c r="AS206" s="505"/>
      <c r="AT206" s="505"/>
      <c r="AU206" s="505"/>
      <c r="AV206" s="506"/>
    </row>
    <row r="207" spans="1:48" x14ac:dyDescent="0.35">
      <c r="A207" t="str">
        <f t="shared" si="17"/>
        <v>|</v>
      </c>
      <c r="B207" s="162" t="str">
        <f t="shared" si="19"/>
        <v/>
      </c>
      <c r="C207" s="162" t="str">
        <f t="shared" si="21"/>
        <v/>
      </c>
      <c r="D207" s="512"/>
      <c r="E207" s="503"/>
      <c r="F207" s="198"/>
      <c r="G207" s="198"/>
      <c r="H207" s="198"/>
      <c r="I207" s="504" t="str">
        <f t="shared" si="18"/>
        <v/>
      </c>
      <c r="J207" s="505"/>
      <c r="K207" s="505"/>
      <c r="L207" s="505"/>
      <c r="M207" s="505"/>
      <c r="N207" s="505"/>
      <c r="O207" s="505"/>
      <c r="P207" s="505"/>
      <c r="Q207" s="505"/>
      <c r="R207" s="505"/>
      <c r="S207" s="505"/>
      <c r="T207" s="505"/>
      <c r="U207" s="505"/>
      <c r="V207" s="505"/>
      <c r="W207" s="505"/>
      <c r="X207" s="505"/>
      <c r="Y207" s="505"/>
      <c r="Z207" s="505"/>
      <c r="AA207" s="505"/>
      <c r="AB207" s="506"/>
      <c r="AC207" s="507" t="str">
        <f t="shared" si="20"/>
        <v/>
      </c>
      <c r="AD207" s="505"/>
      <c r="AE207" s="505"/>
      <c r="AF207" s="505"/>
      <c r="AG207" s="505"/>
      <c r="AH207" s="505"/>
      <c r="AI207" s="505"/>
      <c r="AJ207" s="505"/>
      <c r="AK207" s="505"/>
      <c r="AL207" s="505"/>
      <c r="AM207" s="505"/>
      <c r="AN207" s="505"/>
      <c r="AO207" s="505"/>
      <c r="AP207" s="505"/>
      <c r="AQ207" s="505"/>
      <c r="AR207" s="505"/>
      <c r="AS207" s="505"/>
      <c r="AT207" s="505"/>
      <c r="AU207" s="505"/>
      <c r="AV207" s="506"/>
    </row>
    <row r="208" spans="1:48" x14ac:dyDescent="0.35">
      <c r="A208" t="str">
        <f t="shared" si="17"/>
        <v>|</v>
      </c>
      <c r="B208" s="162" t="str">
        <f t="shared" si="19"/>
        <v/>
      </c>
      <c r="C208" s="162" t="str">
        <f t="shared" si="21"/>
        <v/>
      </c>
      <c r="D208" s="512"/>
      <c r="E208" s="503"/>
      <c r="F208" s="198"/>
      <c r="G208" s="198"/>
      <c r="H208" s="198"/>
      <c r="I208" s="504" t="str">
        <f t="shared" si="18"/>
        <v/>
      </c>
      <c r="J208" s="505"/>
      <c r="K208" s="505"/>
      <c r="L208" s="505"/>
      <c r="M208" s="505"/>
      <c r="N208" s="505"/>
      <c r="O208" s="505"/>
      <c r="P208" s="505"/>
      <c r="Q208" s="505"/>
      <c r="R208" s="505"/>
      <c r="S208" s="505"/>
      <c r="T208" s="505"/>
      <c r="U208" s="505"/>
      <c r="V208" s="505"/>
      <c r="W208" s="505"/>
      <c r="X208" s="505"/>
      <c r="Y208" s="505"/>
      <c r="Z208" s="505"/>
      <c r="AA208" s="505"/>
      <c r="AB208" s="506"/>
      <c r="AC208" s="507" t="str">
        <f t="shared" si="20"/>
        <v/>
      </c>
      <c r="AD208" s="505"/>
      <c r="AE208" s="505"/>
      <c r="AF208" s="505"/>
      <c r="AG208" s="505"/>
      <c r="AH208" s="505"/>
      <c r="AI208" s="505"/>
      <c r="AJ208" s="505"/>
      <c r="AK208" s="505"/>
      <c r="AL208" s="505"/>
      <c r="AM208" s="505"/>
      <c r="AN208" s="505"/>
      <c r="AO208" s="505"/>
      <c r="AP208" s="505"/>
      <c r="AQ208" s="505"/>
      <c r="AR208" s="505"/>
      <c r="AS208" s="505"/>
      <c r="AT208" s="505"/>
      <c r="AU208" s="505"/>
      <c r="AV208" s="506"/>
    </row>
    <row r="209" spans="1:48" x14ac:dyDescent="0.35">
      <c r="A209" t="str">
        <f t="shared" si="17"/>
        <v>|</v>
      </c>
      <c r="B209" s="162" t="str">
        <f t="shared" si="19"/>
        <v/>
      </c>
      <c r="C209" s="162" t="str">
        <f t="shared" si="21"/>
        <v/>
      </c>
      <c r="D209" s="512"/>
      <c r="E209" s="503"/>
      <c r="F209" s="198"/>
      <c r="G209" s="198"/>
      <c r="H209" s="198"/>
      <c r="I209" s="504" t="str">
        <f t="shared" si="18"/>
        <v/>
      </c>
      <c r="J209" s="505"/>
      <c r="K209" s="505"/>
      <c r="L209" s="505"/>
      <c r="M209" s="505"/>
      <c r="N209" s="505"/>
      <c r="O209" s="505"/>
      <c r="P209" s="505"/>
      <c r="Q209" s="505"/>
      <c r="R209" s="505"/>
      <c r="S209" s="505"/>
      <c r="T209" s="505"/>
      <c r="U209" s="505"/>
      <c r="V209" s="505"/>
      <c r="W209" s="505"/>
      <c r="X209" s="505"/>
      <c r="Y209" s="505"/>
      <c r="Z209" s="505"/>
      <c r="AA209" s="505"/>
      <c r="AB209" s="506"/>
      <c r="AC209" s="507" t="str">
        <f t="shared" si="20"/>
        <v/>
      </c>
      <c r="AD209" s="505"/>
      <c r="AE209" s="505"/>
      <c r="AF209" s="505"/>
      <c r="AG209" s="505"/>
      <c r="AH209" s="505"/>
      <c r="AI209" s="505"/>
      <c r="AJ209" s="505"/>
      <c r="AK209" s="505"/>
      <c r="AL209" s="505"/>
      <c r="AM209" s="505"/>
      <c r="AN209" s="505"/>
      <c r="AO209" s="505"/>
      <c r="AP209" s="505"/>
      <c r="AQ209" s="505"/>
      <c r="AR209" s="505"/>
      <c r="AS209" s="505"/>
      <c r="AT209" s="505"/>
      <c r="AU209" s="505"/>
      <c r="AV209" s="506"/>
    </row>
    <row r="210" spans="1:48" x14ac:dyDescent="0.35">
      <c r="A210" t="str">
        <f t="shared" si="17"/>
        <v>|</v>
      </c>
      <c r="B210" s="162" t="str">
        <f t="shared" si="19"/>
        <v/>
      </c>
      <c r="C210" s="162" t="str">
        <f t="shared" si="21"/>
        <v/>
      </c>
      <c r="D210" s="512"/>
      <c r="E210" s="503"/>
      <c r="F210" s="198"/>
      <c r="G210" s="198"/>
      <c r="H210" s="198"/>
      <c r="I210" s="504" t="str">
        <f t="shared" si="18"/>
        <v/>
      </c>
      <c r="J210" s="505"/>
      <c r="K210" s="505"/>
      <c r="L210" s="505"/>
      <c r="M210" s="505"/>
      <c r="N210" s="505"/>
      <c r="O210" s="505"/>
      <c r="P210" s="505"/>
      <c r="Q210" s="505"/>
      <c r="R210" s="505"/>
      <c r="S210" s="505"/>
      <c r="T210" s="505"/>
      <c r="U210" s="505"/>
      <c r="V210" s="505"/>
      <c r="W210" s="505"/>
      <c r="X210" s="505"/>
      <c r="Y210" s="505"/>
      <c r="Z210" s="505"/>
      <c r="AA210" s="505"/>
      <c r="AB210" s="506"/>
      <c r="AC210" s="507" t="str">
        <f t="shared" si="20"/>
        <v/>
      </c>
      <c r="AD210" s="505"/>
      <c r="AE210" s="505"/>
      <c r="AF210" s="505"/>
      <c r="AG210" s="505"/>
      <c r="AH210" s="505"/>
      <c r="AI210" s="505"/>
      <c r="AJ210" s="505"/>
      <c r="AK210" s="505"/>
      <c r="AL210" s="505"/>
      <c r="AM210" s="505"/>
      <c r="AN210" s="505"/>
      <c r="AO210" s="505"/>
      <c r="AP210" s="505"/>
      <c r="AQ210" s="505"/>
      <c r="AR210" s="505"/>
      <c r="AS210" s="505"/>
      <c r="AT210" s="505"/>
      <c r="AU210" s="505"/>
      <c r="AV210" s="506"/>
    </row>
    <row r="211" spans="1:48" x14ac:dyDescent="0.35">
      <c r="A211" t="str">
        <f t="shared" si="17"/>
        <v>|</v>
      </c>
      <c r="B211" s="162" t="str">
        <f t="shared" si="19"/>
        <v/>
      </c>
      <c r="C211" s="162" t="str">
        <f t="shared" si="21"/>
        <v/>
      </c>
      <c r="D211" s="512"/>
      <c r="E211" s="503"/>
      <c r="F211" s="198"/>
      <c r="G211" s="198"/>
      <c r="H211" s="198"/>
      <c r="I211" s="504" t="str">
        <f t="shared" si="18"/>
        <v/>
      </c>
      <c r="J211" s="505"/>
      <c r="K211" s="505"/>
      <c r="L211" s="505"/>
      <c r="M211" s="505"/>
      <c r="N211" s="505"/>
      <c r="O211" s="505"/>
      <c r="P211" s="505"/>
      <c r="Q211" s="505"/>
      <c r="R211" s="505"/>
      <c r="S211" s="505"/>
      <c r="T211" s="505"/>
      <c r="U211" s="505"/>
      <c r="V211" s="505"/>
      <c r="W211" s="505"/>
      <c r="X211" s="505"/>
      <c r="Y211" s="505"/>
      <c r="Z211" s="505"/>
      <c r="AA211" s="505"/>
      <c r="AB211" s="506"/>
      <c r="AC211" s="507" t="str">
        <f t="shared" si="20"/>
        <v/>
      </c>
      <c r="AD211" s="505"/>
      <c r="AE211" s="505"/>
      <c r="AF211" s="505"/>
      <c r="AG211" s="505"/>
      <c r="AH211" s="505"/>
      <c r="AI211" s="505"/>
      <c r="AJ211" s="505"/>
      <c r="AK211" s="505"/>
      <c r="AL211" s="505"/>
      <c r="AM211" s="505"/>
      <c r="AN211" s="505"/>
      <c r="AO211" s="505"/>
      <c r="AP211" s="505"/>
      <c r="AQ211" s="505"/>
      <c r="AR211" s="505"/>
      <c r="AS211" s="505"/>
      <c r="AT211" s="505"/>
      <c r="AU211" s="505"/>
      <c r="AV211" s="506"/>
    </row>
    <row r="212" spans="1:48" x14ac:dyDescent="0.35">
      <c r="A212" t="str">
        <f t="shared" si="17"/>
        <v>|</v>
      </c>
      <c r="B212" s="162" t="str">
        <f t="shared" si="19"/>
        <v/>
      </c>
      <c r="C212" s="162" t="str">
        <f t="shared" si="21"/>
        <v/>
      </c>
      <c r="D212" s="512"/>
      <c r="E212" s="503"/>
      <c r="F212" s="198"/>
      <c r="G212" s="198"/>
      <c r="H212" s="198"/>
      <c r="I212" s="504" t="str">
        <f t="shared" si="18"/>
        <v/>
      </c>
      <c r="J212" s="505"/>
      <c r="K212" s="505"/>
      <c r="L212" s="505"/>
      <c r="M212" s="505"/>
      <c r="N212" s="505"/>
      <c r="O212" s="505"/>
      <c r="P212" s="505"/>
      <c r="Q212" s="505"/>
      <c r="R212" s="505"/>
      <c r="S212" s="505"/>
      <c r="T212" s="505"/>
      <c r="U212" s="505"/>
      <c r="V212" s="505"/>
      <c r="W212" s="505"/>
      <c r="X212" s="505"/>
      <c r="Y212" s="505"/>
      <c r="Z212" s="505"/>
      <c r="AA212" s="505"/>
      <c r="AB212" s="506"/>
      <c r="AC212" s="507" t="str">
        <f t="shared" si="20"/>
        <v/>
      </c>
      <c r="AD212" s="505"/>
      <c r="AE212" s="505"/>
      <c r="AF212" s="505"/>
      <c r="AG212" s="505"/>
      <c r="AH212" s="505"/>
      <c r="AI212" s="505"/>
      <c r="AJ212" s="505"/>
      <c r="AK212" s="505"/>
      <c r="AL212" s="505"/>
      <c r="AM212" s="505"/>
      <c r="AN212" s="505"/>
      <c r="AO212" s="505"/>
      <c r="AP212" s="505"/>
      <c r="AQ212" s="505"/>
      <c r="AR212" s="505"/>
      <c r="AS212" s="505"/>
      <c r="AT212" s="505"/>
      <c r="AU212" s="505"/>
      <c r="AV212" s="506"/>
    </row>
    <row r="213" spans="1:48" x14ac:dyDescent="0.35">
      <c r="A213" t="str">
        <f t="shared" si="17"/>
        <v>|</v>
      </c>
      <c r="B213" s="162" t="str">
        <f t="shared" si="19"/>
        <v/>
      </c>
      <c r="C213" s="162" t="str">
        <f t="shared" si="21"/>
        <v/>
      </c>
      <c r="D213" s="512"/>
      <c r="E213" s="503"/>
      <c r="F213" s="198"/>
      <c r="G213" s="198"/>
      <c r="H213" s="198"/>
      <c r="I213" s="504" t="str">
        <f t="shared" si="18"/>
        <v/>
      </c>
      <c r="J213" s="505"/>
      <c r="K213" s="505"/>
      <c r="L213" s="505"/>
      <c r="M213" s="505"/>
      <c r="N213" s="505"/>
      <c r="O213" s="505"/>
      <c r="P213" s="505"/>
      <c r="Q213" s="505"/>
      <c r="R213" s="505"/>
      <c r="S213" s="505"/>
      <c r="T213" s="505"/>
      <c r="U213" s="505"/>
      <c r="V213" s="505"/>
      <c r="W213" s="505"/>
      <c r="X213" s="505"/>
      <c r="Y213" s="505"/>
      <c r="Z213" s="505"/>
      <c r="AA213" s="505"/>
      <c r="AB213" s="506"/>
      <c r="AC213" s="507" t="str">
        <f t="shared" si="20"/>
        <v/>
      </c>
      <c r="AD213" s="505"/>
      <c r="AE213" s="505"/>
      <c r="AF213" s="505"/>
      <c r="AG213" s="505"/>
      <c r="AH213" s="505"/>
      <c r="AI213" s="505"/>
      <c r="AJ213" s="505"/>
      <c r="AK213" s="505"/>
      <c r="AL213" s="505"/>
      <c r="AM213" s="505"/>
      <c r="AN213" s="505"/>
      <c r="AO213" s="505"/>
      <c r="AP213" s="505"/>
      <c r="AQ213" s="505"/>
      <c r="AR213" s="505"/>
      <c r="AS213" s="505"/>
      <c r="AT213" s="505"/>
      <c r="AU213" s="505"/>
      <c r="AV213" s="506"/>
    </row>
    <row r="214" spans="1:48" x14ac:dyDescent="0.35">
      <c r="A214" t="str">
        <f t="shared" si="17"/>
        <v>|</v>
      </c>
      <c r="B214" s="162" t="str">
        <f t="shared" si="19"/>
        <v/>
      </c>
      <c r="C214" s="162" t="str">
        <f t="shared" si="21"/>
        <v/>
      </c>
      <c r="D214" s="512"/>
      <c r="E214" s="503"/>
      <c r="F214" s="198"/>
      <c r="G214" s="198"/>
      <c r="H214" s="198"/>
      <c r="I214" s="504" t="str">
        <f t="shared" si="18"/>
        <v/>
      </c>
      <c r="J214" s="505"/>
      <c r="K214" s="505"/>
      <c r="L214" s="505"/>
      <c r="M214" s="505"/>
      <c r="N214" s="505"/>
      <c r="O214" s="505"/>
      <c r="P214" s="505"/>
      <c r="Q214" s="505"/>
      <c r="R214" s="505"/>
      <c r="S214" s="505"/>
      <c r="T214" s="505"/>
      <c r="U214" s="505"/>
      <c r="V214" s="505"/>
      <c r="W214" s="505"/>
      <c r="X214" s="505"/>
      <c r="Y214" s="505"/>
      <c r="Z214" s="505"/>
      <c r="AA214" s="505"/>
      <c r="AB214" s="506"/>
      <c r="AC214" s="507" t="str">
        <f t="shared" si="20"/>
        <v/>
      </c>
      <c r="AD214" s="505"/>
      <c r="AE214" s="505"/>
      <c r="AF214" s="505"/>
      <c r="AG214" s="505"/>
      <c r="AH214" s="505"/>
      <c r="AI214" s="505"/>
      <c r="AJ214" s="505"/>
      <c r="AK214" s="505"/>
      <c r="AL214" s="505"/>
      <c r="AM214" s="505"/>
      <c r="AN214" s="505"/>
      <c r="AO214" s="505"/>
      <c r="AP214" s="505"/>
      <c r="AQ214" s="505"/>
      <c r="AR214" s="505"/>
      <c r="AS214" s="505"/>
      <c r="AT214" s="505"/>
      <c r="AU214" s="505"/>
      <c r="AV214" s="506"/>
    </row>
    <row r="215" spans="1:48" x14ac:dyDescent="0.35">
      <c r="A215" t="str">
        <f t="shared" si="17"/>
        <v>|</v>
      </c>
      <c r="B215" s="162" t="str">
        <f t="shared" si="19"/>
        <v/>
      </c>
      <c r="C215" s="162" t="str">
        <f t="shared" si="21"/>
        <v/>
      </c>
      <c r="D215" s="512"/>
      <c r="E215" s="503"/>
      <c r="F215" s="198"/>
      <c r="G215" s="198"/>
      <c r="H215" s="198"/>
      <c r="I215" s="504" t="str">
        <f t="shared" si="18"/>
        <v/>
      </c>
      <c r="J215" s="505"/>
      <c r="K215" s="505"/>
      <c r="L215" s="505"/>
      <c r="M215" s="505"/>
      <c r="N215" s="505"/>
      <c r="O215" s="505"/>
      <c r="P215" s="505"/>
      <c r="Q215" s="505"/>
      <c r="R215" s="505"/>
      <c r="S215" s="505"/>
      <c r="T215" s="505"/>
      <c r="U215" s="505"/>
      <c r="V215" s="505"/>
      <c r="W215" s="505"/>
      <c r="X215" s="505"/>
      <c r="Y215" s="505"/>
      <c r="Z215" s="505"/>
      <c r="AA215" s="505"/>
      <c r="AB215" s="506"/>
      <c r="AC215" s="507" t="str">
        <f t="shared" si="20"/>
        <v/>
      </c>
      <c r="AD215" s="505"/>
      <c r="AE215" s="505"/>
      <c r="AF215" s="505"/>
      <c r="AG215" s="505"/>
      <c r="AH215" s="505"/>
      <c r="AI215" s="505"/>
      <c r="AJ215" s="505"/>
      <c r="AK215" s="505"/>
      <c r="AL215" s="505"/>
      <c r="AM215" s="505"/>
      <c r="AN215" s="505"/>
      <c r="AO215" s="505"/>
      <c r="AP215" s="505"/>
      <c r="AQ215" s="505"/>
      <c r="AR215" s="505"/>
      <c r="AS215" s="505"/>
      <c r="AT215" s="505"/>
      <c r="AU215" s="505"/>
      <c r="AV215" s="506"/>
    </row>
    <row r="216" spans="1:48" x14ac:dyDescent="0.35">
      <c r="A216" t="str">
        <f t="shared" si="17"/>
        <v>|</v>
      </c>
      <c r="B216" s="162" t="str">
        <f t="shared" si="19"/>
        <v/>
      </c>
      <c r="C216" s="162" t="str">
        <f t="shared" si="21"/>
        <v/>
      </c>
      <c r="D216" s="512"/>
      <c r="E216" s="503"/>
      <c r="F216" s="198"/>
      <c r="G216" s="198"/>
      <c r="H216" s="198"/>
      <c r="I216" s="504" t="str">
        <f t="shared" si="18"/>
        <v/>
      </c>
      <c r="J216" s="505"/>
      <c r="K216" s="505"/>
      <c r="L216" s="505"/>
      <c r="M216" s="505"/>
      <c r="N216" s="505"/>
      <c r="O216" s="505"/>
      <c r="P216" s="505"/>
      <c r="Q216" s="505"/>
      <c r="R216" s="505"/>
      <c r="S216" s="505"/>
      <c r="T216" s="505"/>
      <c r="U216" s="505"/>
      <c r="V216" s="505"/>
      <c r="W216" s="505"/>
      <c r="X216" s="505"/>
      <c r="Y216" s="505"/>
      <c r="Z216" s="505"/>
      <c r="AA216" s="505"/>
      <c r="AB216" s="506"/>
      <c r="AC216" s="507" t="str">
        <f t="shared" si="20"/>
        <v/>
      </c>
      <c r="AD216" s="505"/>
      <c r="AE216" s="505"/>
      <c r="AF216" s="505"/>
      <c r="AG216" s="505"/>
      <c r="AH216" s="505"/>
      <c r="AI216" s="505"/>
      <c r="AJ216" s="505"/>
      <c r="AK216" s="505"/>
      <c r="AL216" s="505"/>
      <c r="AM216" s="505"/>
      <c r="AN216" s="505"/>
      <c r="AO216" s="505"/>
      <c r="AP216" s="505"/>
      <c r="AQ216" s="505"/>
      <c r="AR216" s="505"/>
      <c r="AS216" s="505"/>
      <c r="AT216" s="505"/>
      <c r="AU216" s="505"/>
      <c r="AV216" s="506"/>
    </row>
    <row r="217" spans="1:48" x14ac:dyDescent="0.35">
      <c r="A217" t="str">
        <f t="shared" si="17"/>
        <v>|</v>
      </c>
      <c r="B217" s="162" t="str">
        <f t="shared" si="19"/>
        <v/>
      </c>
      <c r="C217" s="162" t="str">
        <f t="shared" si="21"/>
        <v/>
      </c>
      <c r="D217" s="512"/>
      <c r="E217" s="503"/>
      <c r="F217" s="198"/>
      <c r="G217" s="198"/>
      <c r="H217" s="198"/>
      <c r="I217" s="504" t="str">
        <f t="shared" si="18"/>
        <v/>
      </c>
      <c r="J217" s="505"/>
      <c r="K217" s="505"/>
      <c r="L217" s="505"/>
      <c r="M217" s="505"/>
      <c r="N217" s="505"/>
      <c r="O217" s="505"/>
      <c r="P217" s="505"/>
      <c r="Q217" s="505"/>
      <c r="R217" s="505"/>
      <c r="S217" s="505"/>
      <c r="T217" s="505"/>
      <c r="U217" s="505"/>
      <c r="V217" s="505"/>
      <c r="W217" s="505"/>
      <c r="X217" s="505"/>
      <c r="Y217" s="505"/>
      <c r="Z217" s="505"/>
      <c r="AA217" s="505"/>
      <c r="AB217" s="506"/>
      <c r="AC217" s="507" t="str">
        <f t="shared" si="20"/>
        <v/>
      </c>
      <c r="AD217" s="505"/>
      <c r="AE217" s="505"/>
      <c r="AF217" s="505"/>
      <c r="AG217" s="505"/>
      <c r="AH217" s="505"/>
      <c r="AI217" s="505"/>
      <c r="AJ217" s="505"/>
      <c r="AK217" s="505"/>
      <c r="AL217" s="505"/>
      <c r="AM217" s="505"/>
      <c r="AN217" s="505"/>
      <c r="AO217" s="505"/>
      <c r="AP217" s="505"/>
      <c r="AQ217" s="505"/>
      <c r="AR217" s="505"/>
      <c r="AS217" s="505"/>
      <c r="AT217" s="505"/>
      <c r="AU217" s="505"/>
      <c r="AV217" s="506"/>
    </row>
    <row r="218" spans="1:48" x14ac:dyDescent="0.35">
      <c r="A218" t="str">
        <f t="shared" si="17"/>
        <v>|</v>
      </c>
      <c r="B218" s="162" t="str">
        <f t="shared" si="19"/>
        <v/>
      </c>
      <c r="C218" s="162" t="str">
        <f t="shared" si="21"/>
        <v/>
      </c>
      <c r="D218" s="512"/>
      <c r="E218" s="503"/>
      <c r="F218" s="198"/>
      <c r="G218" s="198"/>
      <c r="H218" s="198"/>
      <c r="I218" s="504" t="str">
        <f t="shared" si="18"/>
        <v/>
      </c>
      <c r="J218" s="505"/>
      <c r="K218" s="505"/>
      <c r="L218" s="505"/>
      <c r="M218" s="505"/>
      <c r="N218" s="505"/>
      <c r="O218" s="505"/>
      <c r="P218" s="505"/>
      <c r="Q218" s="505"/>
      <c r="R218" s="505"/>
      <c r="S218" s="505"/>
      <c r="T218" s="505"/>
      <c r="U218" s="505"/>
      <c r="V218" s="505"/>
      <c r="W218" s="505"/>
      <c r="X218" s="505"/>
      <c r="Y218" s="505"/>
      <c r="Z218" s="505"/>
      <c r="AA218" s="505"/>
      <c r="AB218" s="506"/>
      <c r="AC218" s="507" t="str">
        <f t="shared" si="20"/>
        <v/>
      </c>
      <c r="AD218" s="505"/>
      <c r="AE218" s="505"/>
      <c r="AF218" s="505"/>
      <c r="AG218" s="505"/>
      <c r="AH218" s="505"/>
      <c r="AI218" s="505"/>
      <c r="AJ218" s="505"/>
      <c r="AK218" s="505"/>
      <c r="AL218" s="505"/>
      <c r="AM218" s="505"/>
      <c r="AN218" s="505"/>
      <c r="AO218" s="505"/>
      <c r="AP218" s="505"/>
      <c r="AQ218" s="505"/>
      <c r="AR218" s="505"/>
      <c r="AS218" s="505"/>
      <c r="AT218" s="505"/>
      <c r="AU218" s="505"/>
      <c r="AV218" s="506"/>
    </row>
    <row r="219" spans="1:48" x14ac:dyDescent="0.35">
      <c r="A219" t="str">
        <f t="shared" si="17"/>
        <v>|</v>
      </c>
      <c r="B219" s="162" t="str">
        <f t="shared" si="19"/>
        <v/>
      </c>
      <c r="C219" s="162" t="str">
        <f t="shared" si="21"/>
        <v/>
      </c>
      <c r="D219" s="512"/>
      <c r="E219" s="503"/>
      <c r="F219" s="198"/>
      <c r="G219" s="198"/>
      <c r="H219" s="198"/>
      <c r="I219" s="504" t="str">
        <f t="shared" si="18"/>
        <v/>
      </c>
      <c r="J219" s="505"/>
      <c r="K219" s="505"/>
      <c r="L219" s="505"/>
      <c r="M219" s="505"/>
      <c r="N219" s="505"/>
      <c r="O219" s="505"/>
      <c r="P219" s="505"/>
      <c r="Q219" s="505"/>
      <c r="R219" s="505"/>
      <c r="S219" s="505"/>
      <c r="T219" s="505"/>
      <c r="U219" s="505"/>
      <c r="V219" s="505"/>
      <c r="W219" s="505"/>
      <c r="X219" s="505"/>
      <c r="Y219" s="505"/>
      <c r="Z219" s="505"/>
      <c r="AA219" s="505"/>
      <c r="AB219" s="506"/>
      <c r="AC219" s="507" t="str">
        <f t="shared" si="20"/>
        <v/>
      </c>
      <c r="AD219" s="505"/>
      <c r="AE219" s="505"/>
      <c r="AF219" s="505"/>
      <c r="AG219" s="505"/>
      <c r="AH219" s="505"/>
      <c r="AI219" s="505"/>
      <c r="AJ219" s="505"/>
      <c r="AK219" s="505"/>
      <c r="AL219" s="505"/>
      <c r="AM219" s="505"/>
      <c r="AN219" s="505"/>
      <c r="AO219" s="505"/>
      <c r="AP219" s="505"/>
      <c r="AQ219" s="505"/>
      <c r="AR219" s="505"/>
      <c r="AS219" s="505"/>
      <c r="AT219" s="505"/>
      <c r="AU219" s="505"/>
      <c r="AV219" s="506"/>
    </row>
    <row r="220" spans="1:48" x14ac:dyDescent="0.35">
      <c r="A220" t="str">
        <f t="shared" si="17"/>
        <v>|</v>
      </c>
      <c r="B220" s="162" t="str">
        <f t="shared" si="19"/>
        <v/>
      </c>
      <c r="C220" s="162" t="str">
        <f t="shared" si="21"/>
        <v/>
      </c>
      <c r="D220" s="512"/>
      <c r="E220" s="503"/>
      <c r="F220" s="198"/>
      <c r="G220" s="198"/>
      <c r="H220" s="198"/>
      <c r="I220" s="504" t="str">
        <f t="shared" si="18"/>
        <v/>
      </c>
      <c r="J220" s="505"/>
      <c r="K220" s="505"/>
      <c r="L220" s="505"/>
      <c r="M220" s="505"/>
      <c r="N220" s="505"/>
      <c r="O220" s="505"/>
      <c r="P220" s="505"/>
      <c r="Q220" s="505"/>
      <c r="R220" s="505"/>
      <c r="S220" s="505"/>
      <c r="T220" s="505"/>
      <c r="U220" s="505"/>
      <c r="V220" s="505"/>
      <c r="W220" s="505"/>
      <c r="X220" s="505"/>
      <c r="Y220" s="505"/>
      <c r="Z220" s="505"/>
      <c r="AA220" s="505"/>
      <c r="AB220" s="506"/>
      <c r="AC220" s="507" t="str">
        <f t="shared" si="20"/>
        <v/>
      </c>
      <c r="AD220" s="505"/>
      <c r="AE220" s="505"/>
      <c r="AF220" s="505"/>
      <c r="AG220" s="505"/>
      <c r="AH220" s="505"/>
      <c r="AI220" s="505"/>
      <c r="AJ220" s="505"/>
      <c r="AK220" s="505"/>
      <c r="AL220" s="505"/>
      <c r="AM220" s="505"/>
      <c r="AN220" s="505"/>
      <c r="AO220" s="505"/>
      <c r="AP220" s="505"/>
      <c r="AQ220" s="505"/>
      <c r="AR220" s="505"/>
      <c r="AS220" s="505"/>
      <c r="AT220" s="505"/>
      <c r="AU220" s="505"/>
      <c r="AV220" s="506"/>
    </row>
    <row r="221" spans="1:48" x14ac:dyDescent="0.35">
      <c r="A221" t="str">
        <f t="shared" si="17"/>
        <v>|</v>
      </c>
      <c r="B221" s="162" t="str">
        <f t="shared" si="19"/>
        <v/>
      </c>
      <c r="C221" s="162" t="str">
        <f t="shared" si="21"/>
        <v/>
      </c>
      <c r="D221" s="512"/>
      <c r="E221" s="503"/>
      <c r="F221" s="198"/>
      <c r="G221" s="198"/>
      <c r="H221" s="198"/>
      <c r="I221" s="504" t="str">
        <f t="shared" si="18"/>
        <v/>
      </c>
      <c r="J221" s="505"/>
      <c r="K221" s="505"/>
      <c r="L221" s="505"/>
      <c r="M221" s="505"/>
      <c r="N221" s="505"/>
      <c r="O221" s="505"/>
      <c r="P221" s="505"/>
      <c r="Q221" s="505"/>
      <c r="R221" s="505"/>
      <c r="S221" s="505"/>
      <c r="T221" s="505"/>
      <c r="U221" s="505"/>
      <c r="V221" s="505"/>
      <c r="W221" s="505"/>
      <c r="X221" s="505"/>
      <c r="Y221" s="505"/>
      <c r="Z221" s="505"/>
      <c r="AA221" s="505"/>
      <c r="AB221" s="506"/>
      <c r="AC221" s="507" t="str">
        <f t="shared" si="20"/>
        <v/>
      </c>
      <c r="AD221" s="505"/>
      <c r="AE221" s="505"/>
      <c r="AF221" s="505"/>
      <c r="AG221" s="505"/>
      <c r="AH221" s="505"/>
      <c r="AI221" s="505"/>
      <c r="AJ221" s="505"/>
      <c r="AK221" s="505"/>
      <c r="AL221" s="505"/>
      <c r="AM221" s="505"/>
      <c r="AN221" s="505"/>
      <c r="AO221" s="505"/>
      <c r="AP221" s="505"/>
      <c r="AQ221" s="505"/>
      <c r="AR221" s="505"/>
      <c r="AS221" s="505"/>
      <c r="AT221" s="505"/>
      <c r="AU221" s="505"/>
      <c r="AV221" s="506"/>
    </row>
    <row r="222" spans="1:48" x14ac:dyDescent="0.35">
      <c r="A222" t="str">
        <f t="shared" si="17"/>
        <v>|</v>
      </c>
      <c r="B222" s="162" t="str">
        <f t="shared" si="19"/>
        <v/>
      </c>
      <c r="C222" s="162" t="str">
        <f t="shared" si="21"/>
        <v/>
      </c>
      <c r="D222" s="512"/>
      <c r="E222" s="503"/>
      <c r="F222" s="198"/>
      <c r="G222" s="198"/>
      <c r="H222" s="198"/>
      <c r="I222" s="504" t="str">
        <f t="shared" si="18"/>
        <v/>
      </c>
      <c r="J222" s="505"/>
      <c r="K222" s="505"/>
      <c r="L222" s="505"/>
      <c r="M222" s="505"/>
      <c r="N222" s="505"/>
      <c r="O222" s="505"/>
      <c r="P222" s="505"/>
      <c r="Q222" s="505"/>
      <c r="R222" s="505"/>
      <c r="S222" s="505"/>
      <c r="T222" s="505"/>
      <c r="U222" s="505"/>
      <c r="V222" s="505"/>
      <c r="W222" s="505"/>
      <c r="X222" s="505"/>
      <c r="Y222" s="505"/>
      <c r="Z222" s="505"/>
      <c r="AA222" s="505"/>
      <c r="AB222" s="506"/>
      <c r="AC222" s="507" t="str">
        <f t="shared" si="20"/>
        <v/>
      </c>
      <c r="AD222" s="505"/>
      <c r="AE222" s="505"/>
      <c r="AF222" s="505"/>
      <c r="AG222" s="505"/>
      <c r="AH222" s="505"/>
      <c r="AI222" s="505"/>
      <c r="AJ222" s="505"/>
      <c r="AK222" s="505"/>
      <c r="AL222" s="505"/>
      <c r="AM222" s="505"/>
      <c r="AN222" s="505"/>
      <c r="AO222" s="505"/>
      <c r="AP222" s="505"/>
      <c r="AQ222" s="505"/>
      <c r="AR222" s="505"/>
      <c r="AS222" s="505"/>
      <c r="AT222" s="505"/>
      <c r="AU222" s="505"/>
      <c r="AV222" s="506"/>
    </row>
    <row r="223" spans="1:48" x14ac:dyDescent="0.35">
      <c r="A223" t="str">
        <f t="shared" si="17"/>
        <v>|</v>
      </c>
      <c r="B223" s="162" t="str">
        <f t="shared" si="19"/>
        <v/>
      </c>
      <c r="C223" s="162" t="str">
        <f t="shared" si="21"/>
        <v/>
      </c>
      <c r="D223" s="512"/>
      <c r="E223" s="503"/>
      <c r="F223" s="198"/>
      <c r="G223" s="198"/>
      <c r="H223" s="198"/>
      <c r="I223" s="504" t="str">
        <f t="shared" si="18"/>
        <v/>
      </c>
      <c r="J223" s="505"/>
      <c r="K223" s="505"/>
      <c r="L223" s="505"/>
      <c r="M223" s="505"/>
      <c r="N223" s="505"/>
      <c r="O223" s="505"/>
      <c r="P223" s="505"/>
      <c r="Q223" s="505"/>
      <c r="R223" s="505"/>
      <c r="S223" s="505"/>
      <c r="T223" s="505"/>
      <c r="U223" s="505"/>
      <c r="V223" s="505"/>
      <c r="W223" s="505"/>
      <c r="X223" s="505"/>
      <c r="Y223" s="505"/>
      <c r="Z223" s="505"/>
      <c r="AA223" s="505"/>
      <c r="AB223" s="506"/>
      <c r="AC223" s="507" t="str">
        <f t="shared" si="20"/>
        <v/>
      </c>
      <c r="AD223" s="505"/>
      <c r="AE223" s="505"/>
      <c r="AF223" s="505"/>
      <c r="AG223" s="505"/>
      <c r="AH223" s="505"/>
      <c r="AI223" s="505"/>
      <c r="AJ223" s="505"/>
      <c r="AK223" s="505"/>
      <c r="AL223" s="505"/>
      <c r="AM223" s="505"/>
      <c r="AN223" s="505"/>
      <c r="AO223" s="505"/>
      <c r="AP223" s="505"/>
      <c r="AQ223" s="505"/>
      <c r="AR223" s="505"/>
      <c r="AS223" s="505"/>
      <c r="AT223" s="505"/>
      <c r="AU223" s="505"/>
      <c r="AV223" s="506"/>
    </row>
    <row r="224" spans="1:48" x14ac:dyDescent="0.35">
      <c r="A224" t="str">
        <f t="shared" ref="A224:A287" si="22">B224&amp;"|"&amp;C224</f>
        <v>|</v>
      </c>
      <c r="B224" s="162" t="str">
        <f t="shared" si="19"/>
        <v/>
      </c>
      <c r="C224" s="162" t="str">
        <f t="shared" si="21"/>
        <v/>
      </c>
      <c r="D224" s="512"/>
      <c r="E224" s="503"/>
      <c r="F224" s="198"/>
      <c r="G224" s="198"/>
      <c r="H224" s="198"/>
      <c r="I224" s="504" t="str">
        <f t="shared" ref="I224:I287" si="23">IF(D224="","",F224+H224)</f>
        <v/>
      </c>
      <c r="J224" s="505"/>
      <c r="K224" s="505"/>
      <c r="L224" s="505"/>
      <c r="M224" s="505"/>
      <c r="N224" s="505"/>
      <c r="O224" s="505"/>
      <c r="P224" s="505"/>
      <c r="Q224" s="505"/>
      <c r="R224" s="505"/>
      <c r="S224" s="505"/>
      <c r="T224" s="505"/>
      <c r="U224" s="505"/>
      <c r="V224" s="505"/>
      <c r="W224" s="505"/>
      <c r="X224" s="505"/>
      <c r="Y224" s="505"/>
      <c r="Z224" s="505"/>
      <c r="AA224" s="505"/>
      <c r="AB224" s="506"/>
      <c r="AC224" s="507" t="str">
        <f t="shared" si="20"/>
        <v/>
      </c>
      <c r="AD224" s="505"/>
      <c r="AE224" s="505"/>
      <c r="AF224" s="505"/>
      <c r="AG224" s="505"/>
      <c r="AH224" s="505"/>
      <c r="AI224" s="505"/>
      <c r="AJ224" s="505"/>
      <c r="AK224" s="505"/>
      <c r="AL224" s="505"/>
      <c r="AM224" s="505"/>
      <c r="AN224" s="505"/>
      <c r="AO224" s="505"/>
      <c r="AP224" s="505"/>
      <c r="AQ224" s="505"/>
      <c r="AR224" s="505"/>
      <c r="AS224" s="505"/>
      <c r="AT224" s="505"/>
      <c r="AU224" s="505"/>
      <c r="AV224" s="506"/>
    </row>
    <row r="225" spans="1:48" x14ac:dyDescent="0.35">
      <c r="A225" t="str">
        <f t="shared" si="22"/>
        <v>|</v>
      </c>
      <c r="B225" s="162" t="str">
        <f t="shared" ref="B225:B288" si="24">IF(D225="","",IF(AC225&gt;AC224,B224+1,B224))</f>
        <v/>
      </c>
      <c r="C225" s="162" t="str">
        <f t="shared" si="21"/>
        <v/>
      </c>
      <c r="D225" s="512"/>
      <c r="E225" s="503"/>
      <c r="F225" s="198"/>
      <c r="G225" s="198"/>
      <c r="H225" s="198"/>
      <c r="I225" s="504" t="str">
        <f t="shared" si="23"/>
        <v/>
      </c>
      <c r="J225" s="505"/>
      <c r="K225" s="505"/>
      <c r="L225" s="505"/>
      <c r="M225" s="505"/>
      <c r="N225" s="505"/>
      <c r="O225" s="505"/>
      <c r="P225" s="505"/>
      <c r="Q225" s="505"/>
      <c r="R225" s="505"/>
      <c r="S225" s="505"/>
      <c r="T225" s="505"/>
      <c r="U225" s="505"/>
      <c r="V225" s="505"/>
      <c r="W225" s="505"/>
      <c r="X225" s="505"/>
      <c r="Y225" s="505"/>
      <c r="Z225" s="505"/>
      <c r="AA225" s="505"/>
      <c r="AB225" s="506"/>
      <c r="AC225" s="507" t="str">
        <f t="shared" ref="AC225:AC288" si="25">IF(D225="","",IF(I225&gt;AC$28,"PCT &gt; T/T",IF(AC224-I225&lt;0,AC$28-I225,AC224-I225)))</f>
        <v/>
      </c>
      <c r="AD225" s="505"/>
      <c r="AE225" s="505"/>
      <c r="AF225" s="505"/>
      <c r="AG225" s="505"/>
      <c r="AH225" s="505"/>
      <c r="AI225" s="505"/>
      <c r="AJ225" s="505"/>
      <c r="AK225" s="505"/>
      <c r="AL225" s="505"/>
      <c r="AM225" s="505"/>
      <c r="AN225" s="505"/>
      <c r="AO225" s="505"/>
      <c r="AP225" s="505"/>
      <c r="AQ225" s="505"/>
      <c r="AR225" s="505"/>
      <c r="AS225" s="505"/>
      <c r="AT225" s="505"/>
      <c r="AU225" s="505"/>
      <c r="AV225" s="506"/>
    </row>
    <row r="226" spans="1:48" x14ac:dyDescent="0.35">
      <c r="A226" t="str">
        <f t="shared" si="22"/>
        <v>|</v>
      </c>
      <c r="B226" s="162" t="str">
        <f t="shared" si="24"/>
        <v/>
      </c>
      <c r="C226" s="162" t="str">
        <f t="shared" ref="C226:C289" si="26">IF(ISBLANK(D226),"",C225+1)</f>
        <v/>
      </c>
      <c r="D226" s="512"/>
      <c r="E226" s="503"/>
      <c r="F226" s="198"/>
      <c r="G226" s="198"/>
      <c r="H226" s="198"/>
      <c r="I226" s="504" t="str">
        <f t="shared" si="23"/>
        <v/>
      </c>
      <c r="J226" s="505"/>
      <c r="K226" s="505"/>
      <c r="L226" s="505"/>
      <c r="M226" s="505"/>
      <c r="N226" s="505"/>
      <c r="O226" s="505"/>
      <c r="P226" s="505"/>
      <c r="Q226" s="505"/>
      <c r="R226" s="505"/>
      <c r="S226" s="505"/>
      <c r="T226" s="505"/>
      <c r="U226" s="505"/>
      <c r="V226" s="505"/>
      <c r="W226" s="505"/>
      <c r="X226" s="505"/>
      <c r="Y226" s="505"/>
      <c r="Z226" s="505"/>
      <c r="AA226" s="505"/>
      <c r="AB226" s="506"/>
      <c r="AC226" s="507" t="str">
        <f t="shared" si="25"/>
        <v/>
      </c>
      <c r="AD226" s="505"/>
      <c r="AE226" s="505"/>
      <c r="AF226" s="505"/>
      <c r="AG226" s="505"/>
      <c r="AH226" s="505"/>
      <c r="AI226" s="505"/>
      <c r="AJ226" s="505"/>
      <c r="AK226" s="505"/>
      <c r="AL226" s="505"/>
      <c r="AM226" s="505"/>
      <c r="AN226" s="505"/>
      <c r="AO226" s="505"/>
      <c r="AP226" s="505"/>
      <c r="AQ226" s="505"/>
      <c r="AR226" s="505"/>
      <c r="AS226" s="505"/>
      <c r="AT226" s="505"/>
      <c r="AU226" s="505"/>
      <c r="AV226" s="506"/>
    </row>
    <row r="227" spans="1:48" x14ac:dyDescent="0.35">
      <c r="A227" t="str">
        <f t="shared" si="22"/>
        <v>|</v>
      </c>
      <c r="B227" s="162" t="str">
        <f t="shared" si="24"/>
        <v/>
      </c>
      <c r="C227" s="162" t="str">
        <f t="shared" si="26"/>
        <v/>
      </c>
      <c r="D227" s="512"/>
      <c r="E227" s="503"/>
      <c r="F227" s="198"/>
      <c r="G227" s="198"/>
      <c r="H227" s="198"/>
      <c r="I227" s="504" t="str">
        <f t="shared" si="23"/>
        <v/>
      </c>
      <c r="J227" s="505"/>
      <c r="K227" s="505"/>
      <c r="L227" s="505"/>
      <c r="M227" s="505"/>
      <c r="N227" s="505"/>
      <c r="O227" s="505"/>
      <c r="P227" s="505"/>
      <c r="Q227" s="505"/>
      <c r="R227" s="505"/>
      <c r="S227" s="505"/>
      <c r="T227" s="505"/>
      <c r="U227" s="505"/>
      <c r="V227" s="505"/>
      <c r="W227" s="505"/>
      <c r="X227" s="505"/>
      <c r="Y227" s="505"/>
      <c r="Z227" s="505"/>
      <c r="AA227" s="505"/>
      <c r="AB227" s="506"/>
      <c r="AC227" s="507" t="str">
        <f t="shared" si="25"/>
        <v/>
      </c>
      <c r="AD227" s="505"/>
      <c r="AE227" s="505"/>
      <c r="AF227" s="505"/>
      <c r="AG227" s="505"/>
      <c r="AH227" s="505"/>
      <c r="AI227" s="505"/>
      <c r="AJ227" s="505"/>
      <c r="AK227" s="505"/>
      <c r="AL227" s="505"/>
      <c r="AM227" s="505"/>
      <c r="AN227" s="505"/>
      <c r="AO227" s="505"/>
      <c r="AP227" s="505"/>
      <c r="AQ227" s="505"/>
      <c r="AR227" s="505"/>
      <c r="AS227" s="505"/>
      <c r="AT227" s="505"/>
      <c r="AU227" s="505"/>
      <c r="AV227" s="506"/>
    </row>
    <row r="228" spans="1:48" x14ac:dyDescent="0.35">
      <c r="A228" t="str">
        <f t="shared" si="22"/>
        <v>|</v>
      </c>
      <c r="B228" s="162" t="str">
        <f t="shared" si="24"/>
        <v/>
      </c>
      <c r="C228" s="162" t="str">
        <f t="shared" si="26"/>
        <v/>
      </c>
      <c r="D228" s="512"/>
      <c r="E228" s="503"/>
      <c r="F228" s="198"/>
      <c r="G228" s="198"/>
      <c r="H228" s="198"/>
      <c r="I228" s="504" t="str">
        <f t="shared" si="23"/>
        <v/>
      </c>
      <c r="J228" s="505"/>
      <c r="K228" s="505"/>
      <c r="L228" s="505"/>
      <c r="M228" s="505"/>
      <c r="N228" s="505"/>
      <c r="O228" s="505"/>
      <c r="P228" s="505"/>
      <c r="Q228" s="505"/>
      <c r="R228" s="505"/>
      <c r="S228" s="505"/>
      <c r="T228" s="505"/>
      <c r="U228" s="505"/>
      <c r="V228" s="505"/>
      <c r="W228" s="505"/>
      <c r="X228" s="505"/>
      <c r="Y228" s="505"/>
      <c r="Z228" s="505"/>
      <c r="AA228" s="505"/>
      <c r="AB228" s="506"/>
      <c r="AC228" s="507" t="str">
        <f t="shared" si="25"/>
        <v/>
      </c>
      <c r="AD228" s="505"/>
      <c r="AE228" s="505"/>
      <c r="AF228" s="505"/>
      <c r="AG228" s="505"/>
      <c r="AH228" s="505"/>
      <c r="AI228" s="505"/>
      <c r="AJ228" s="505"/>
      <c r="AK228" s="505"/>
      <c r="AL228" s="505"/>
      <c r="AM228" s="505"/>
      <c r="AN228" s="505"/>
      <c r="AO228" s="505"/>
      <c r="AP228" s="505"/>
      <c r="AQ228" s="505"/>
      <c r="AR228" s="505"/>
      <c r="AS228" s="505"/>
      <c r="AT228" s="505"/>
      <c r="AU228" s="505"/>
      <c r="AV228" s="506"/>
    </row>
    <row r="229" spans="1:48" x14ac:dyDescent="0.35">
      <c r="A229" t="str">
        <f t="shared" si="22"/>
        <v>|</v>
      </c>
      <c r="B229" s="162" t="str">
        <f t="shared" si="24"/>
        <v/>
      </c>
      <c r="C229" s="162" t="str">
        <f t="shared" si="26"/>
        <v/>
      </c>
      <c r="D229" s="512"/>
      <c r="E229" s="503"/>
      <c r="F229" s="198"/>
      <c r="G229" s="198"/>
      <c r="H229" s="198"/>
      <c r="I229" s="504" t="str">
        <f t="shared" si="23"/>
        <v/>
      </c>
      <c r="J229" s="505"/>
      <c r="K229" s="505"/>
      <c r="L229" s="505"/>
      <c r="M229" s="505"/>
      <c r="N229" s="505"/>
      <c r="O229" s="505"/>
      <c r="P229" s="505"/>
      <c r="Q229" s="505"/>
      <c r="R229" s="505"/>
      <c r="S229" s="505"/>
      <c r="T229" s="505"/>
      <c r="U229" s="505"/>
      <c r="V229" s="505"/>
      <c r="W229" s="505"/>
      <c r="X229" s="505"/>
      <c r="Y229" s="505"/>
      <c r="Z229" s="505"/>
      <c r="AA229" s="505"/>
      <c r="AB229" s="506"/>
      <c r="AC229" s="507" t="str">
        <f t="shared" si="25"/>
        <v/>
      </c>
      <c r="AD229" s="505"/>
      <c r="AE229" s="505"/>
      <c r="AF229" s="505"/>
      <c r="AG229" s="505"/>
      <c r="AH229" s="505"/>
      <c r="AI229" s="505"/>
      <c r="AJ229" s="505"/>
      <c r="AK229" s="505"/>
      <c r="AL229" s="505"/>
      <c r="AM229" s="505"/>
      <c r="AN229" s="505"/>
      <c r="AO229" s="505"/>
      <c r="AP229" s="505"/>
      <c r="AQ229" s="505"/>
      <c r="AR229" s="505"/>
      <c r="AS229" s="505"/>
      <c r="AT229" s="505"/>
      <c r="AU229" s="505"/>
      <c r="AV229" s="506"/>
    </row>
    <row r="230" spans="1:48" x14ac:dyDescent="0.35">
      <c r="A230" t="str">
        <f t="shared" si="22"/>
        <v>|</v>
      </c>
      <c r="B230" s="162" t="str">
        <f t="shared" si="24"/>
        <v/>
      </c>
      <c r="C230" s="162" t="str">
        <f t="shared" si="26"/>
        <v/>
      </c>
      <c r="D230" s="512"/>
      <c r="E230" s="503"/>
      <c r="F230" s="198"/>
      <c r="G230" s="198"/>
      <c r="H230" s="198"/>
      <c r="I230" s="504" t="str">
        <f t="shared" si="23"/>
        <v/>
      </c>
      <c r="J230" s="505"/>
      <c r="K230" s="505"/>
      <c r="L230" s="505"/>
      <c r="M230" s="505"/>
      <c r="N230" s="505"/>
      <c r="O230" s="505"/>
      <c r="P230" s="505"/>
      <c r="Q230" s="505"/>
      <c r="R230" s="505"/>
      <c r="S230" s="505"/>
      <c r="T230" s="505"/>
      <c r="U230" s="505"/>
      <c r="V230" s="505"/>
      <c r="W230" s="505"/>
      <c r="X230" s="505"/>
      <c r="Y230" s="505"/>
      <c r="Z230" s="505"/>
      <c r="AA230" s="505"/>
      <c r="AB230" s="506"/>
      <c r="AC230" s="507" t="str">
        <f t="shared" si="25"/>
        <v/>
      </c>
      <c r="AD230" s="505"/>
      <c r="AE230" s="505"/>
      <c r="AF230" s="505"/>
      <c r="AG230" s="505"/>
      <c r="AH230" s="505"/>
      <c r="AI230" s="505"/>
      <c r="AJ230" s="505"/>
      <c r="AK230" s="505"/>
      <c r="AL230" s="505"/>
      <c r="AM230" s="505"/>
      <c r="AN230" s="505"/>
      <c r="AO230" s="505"/>
      <c r="AP230" s="505"/>
      <c r="AQ230" s="505"/>
      <c r="AR230" s="505"/>
      <c r="AS230" s="505"/>
      <c r="AT230" s="505"/>
      <c r="AU230" s="505"/>
      <c r="AV230" s="506"/>
    </row>
    <row r="231" spans="1:48" x14ac:dyDescent="0.35">
      <c r="A231" t="str">
        <f t="shared" si="22"/>
        <v>|</v>
      </c>
      <c r="B231" s="162" t="str">
        <f t="shared" si="24"/>
        <v/>
      </c>
      <c r="C231" s="162" t="str">
        <f t="shared" si="26"/>
        <v/>
      </c>
      <c r="D231" s="512"/>
      <c r="E231" s="503"/>
      <c r="F231" s="198"/>
      <c r="G231" s="198"/>
      <c r="H231" s="198"/>
      <c r="I231" s="504" t="str">
        <f t="shared" si="23"/>
        <v/>
      </c>
      <c r="J231" s="505"/>
      <c r="K231" s="505"/>
      <c r="L231" s="505"/>
      <c r="M231" s="505"/>
      <c r="N231" s="505"/>
      <c r="O231" s="505"/>
      <c r="P231" s="505"/>
      <c r="Q231" s="505"/>
      <c r="R231" s="505"/>
      <c r="S231" s="505"/>
      <c r="T231" s="505"/>
      <c r="U231" s="505"/>
      <c r="V231" s="505"/>
      <c r="W231" s="505"/>
      <c r="X231" s="505"/>
      <c r="Y231" s="505"/>
      <c r="Z231" s="505"/>
      <c r="AA231" s="505"/>
      <c r="AB231" s="506"/>
      <c r="AC231" s="507" t="str">
        <f t="shared" si="25"/>
        <v/>
      </c>
      <c r="AD231" s="505"/>
      <c r="AE231" s="505"/>
      <c r="AF231" s="505"/>
      <c r="AG231" s="505"/>
      <c r="AH231" s="505"/>
      <c r="AI231" s="505"/>
      <c r="AJ231" s="505"/>
      <c r="AK231" s="505"/>
      <c r="AL231" s="505"/>
      <c r="AM231" s="505"/>
      <c r="AN231" s="505"/>
      <c r="AO231" s="505"/>
      <c r="AP231" s="505"/>
      <c r="AQ231" s="505"/>
      <c r="AR231" s="505"/>
      <c r="AS231" s="505"/>
      <c r="AT231" s="505"/>
      <c r="AU231" s="505"/>
      <c r="AV231" s="506"/>
    </row>
    <row r="232" spans="1:48" x14ac:dyDescent="0.35">
      <c r="A232" t="str">
        <f t="shared" si="22"/>
        <v>|</v>
      </c>
      <c r="B232" s="162" t="str">
        <f t="shared" si="24"/>
        <v/>
      </c>
      <c r="C232" s="162" t="str">
        <f t="shared" si="26"/>
        <v/>
      </c>
      <c r="D232" s="512"/>
      <c r="E232" s="503"/>
      <c r="F232" s="198"/>
      <c r="G232" s="198"/>
      <c r="H232" s="198"/>
      <c r="I232" s="504" t="str">
        <f t="shared" si="23"/>
        <v/>
      </c>
      <c r="J232" s="505"/>
      <c r="K232" s="505"/>
      <c r="L232" s="505"/>
      <c r="M232" s="505"/>
      <c r="N232" s="505"/>
      <c r="O232" s="505"/>
      <c r="P232" s="505"/>
      <c r="Q232" s="505"/>
      <c r="R232" s="505"/>
      <c r="S232" s="505"/>
      <c r="T232" s="505"/>
      <c r="U232" s="505"/>
      <c r="V232" s="505"/>
      <c r="W232" s="505"/>
      <c r="X232" s="505"/>
      <c r="Y232" s="505"/>
      <c r="Z232" s="505"/>
      <c r="AA232" s="505"/>
      <c r="AB232" s="506"/>
      <c r="AC232" s="507" t="str">
        <f t="shared" si="25"/>
        <v/>
      </c>
      <c r="AD232" s="505"/>
      <c r="AE232" s="505"/>
      <c r="AF232" s="505"/>
      <c r="AG232" s="505"/>
      <c r="AH232" s="505"/>
      <c r="AI232" s="505"/>
      <c r="AJ232" s="505"/>
      <c r="AK232" s="505"/>
      <c r="AL232" s="505"/>
      <c r="AM232" s="505"/>
      <c r="AN232" s="505"/>
      <c r="AO232" s="505"/>
      <c r="AP232" s="505"/>
      <c r="AQ232" s="505"/>
      <c r="AR232" s="505"/>
      <c r="AS232" s="505"/>
      <c r="AT232" s="505"/>
      <c r="AU232" s="505"/>
      <c r="AV232" s="506"/>
    </row>
    <row r="233" spans="1:48" x14ac:dyDescent="0.35">
      <c r="A233" t="str">
        <f t="shared" si="22"/>
        <v>|</v>
      </c>
      <c r="B233" s="162" t="str">
        <f t="shared" si="24"/>
        <v/>
      </c>
      <c r="C233" s="162" t="str">
        <f t="shared" si="26"/>
        <v/>
      </c>
      <c r="D233" s="512"/>
      <c r="E233" s="503"/>
      <c r="F233" s="198"/>
      <c r="G233" s="198"/>
      <c r="H233" s="198"/>
      <c r="I233" s="504" t="str">
        <f t="shared" si="23"/>
        <v/>
      </c>
      <c r="J233" s="505"/>
      <c r="K233" s="505"/>
      <c r="L233" s="505"/>
      <c r="M233" s="505"/>
      <c r="N233" s="505"/>
      <c r="O233" s="505"/>
      <c r="P233" s="505"/>
      <c r="Q233" s="505"/>
      <c r="R233" s="505"/>
      <c r="S233" s="505"/>
      <c r="T233" s="505"/>
      <c r="U233" s="505"/>
      <c r="V233" s="505"/>
      <c r="W233" s="505"/>
      <c r="X233" s="505"/>
      <c r="Y233" s="505"/>
      <c r="Z233" s="505"/>
      <c r="AA233" s="505"/>
      <c r="AB233" s="506"/>
      <c r="AC233" s="507" t="str">
        <f t="shared" si="25"/>
        <v/>
      </c>
      <c r="AD233" s="505"/>
      <c r="AE233" s="505"/>
      <c r="AF233" s="505"/>
      <c r="AG233" s="505"/>
      <c r="AH233" s="505"/>
      <c r="AI233" s="505"/>
      <c r="AJ233" s="505"/>
      <c r="AK233" s="505"/>
      <c r="AL233" s="505"/>
      <c r="AM233" s="505"/>
      <c r="AN233" s="505"/>
      <c r="AO233" s="505"/>
      <c r="AP233" s="505"/>
      <c r="AQ233" s="505"/>
      <c r="AR233" s="505"/>
      <c r="AS233" s="505"/>
      <c r="AT233" s="505"/>
      <c r="AU233" s="505"/>
      <c r="AV233" s="506"/>
    </row>
    <row r="234" spans="1:48" x14ac:dyDescent="0.35">
      <c r="A234" t="str">
        <f t="shared" si="22"/>
        <v>|</v>
      </c>
      <c r="B234" s="162" t="str">
        <f t="shared" si="24"/>
        <v/>
      </c>
      <c r="C234" s="162" t="str">
        <f t="shared" si="26"/>
        <v/>
      </c>
      <c r="D234" s="512"/>
      <c r="E234" s="503"/>
      <c r="F234" s="198"/>
      <c r="G234" s="198"/>
      <c r="H234" s="198"/>
      <c r="I234" s="504" t="str">
        <f t="shared" si="23"/>
        <v/>
      </c>
      <c r="J234" s="505"/>
      <c r="K234" s="505"/>
      <c r="L234" s="505"/>
      <c r="M234" s="505"/>
      <c r="N234" s="505"/>
      <c r="O234" s="505"/>
      <c r="P234" s="505"/>
      <c r="Q234" s="505"/>
      <c r="R234" s="505"/>
      <c r="S234" s="505"/>
      <c r="T234" s="505"/>
      <c r="U234" s="505"/>
      <c r="V234" s="505"/>
      <c r="W234" s="505"/>
      <c r="X234" s="505"/>
      <c r="Y234" s="505"/>
      <c r="Z234" s="505"/>
      <c r="AA234" s="505"/>
      <c r="AB234" s="506"/>
      <c r="AC234" s="507" t="str">
        <f t="shared" si="25"/>
        <v/>
      </c>
      <c r="AD234" s="505"/>
      <c r="AE234" s="505"/>
      <c r="AF234" s="505"/>
      <c r="AG234" s="505"/>
      <c r="AH234" s="505"/>
      <c r="AI234" s="505"/>
      <c r="AJ234" s="505"/>
      <c r="AK234" s="505"/>
      <c r="AL234" s="505"/>
      <c r="AM234" s="505"/>
      <c r="AN234" s="505"/>
      <c r="AO234" s="505"/>
      <c r="AP234" s="505"/>
      <c r="AQ234" s="505"/>
      <c r="AR234" s="505"/>
      <c r="AS234" s="505"/>
      <c r="AT234" s="505"/>
      <c r="AU234" s="505"/>
      <c r="AV234" s="506"/>
    </row>
    <row r="235" spans="1:48" x14ac:dyDescent="0.35">
      <c r="A235" t="str">
        <f t="shared" si="22"/>
        <v>|</v>
      </c>
      <c r="B235" s="162" t="str">
        <f t="shared" si="24"/>
        <v/>
      </c>
      <c r="C235" s="162" t="str">
        <f t="shared" si="26"/>
        <v/>
      </c>
      <c r="D235" s="512"/>
      <c r="E235" s="503"/>
      <c r="F235" s="198"/>
      <c r="G235" s="198"/>
      <c r="H235" s="198"/>
      <c r="I235" s="504" t="str">
        <f t="shared" si="23"/>
        <v/>
      </c>
      <c r="J235" s="505"/>
      <c r="K235" s="505"/>
      <c r="L235" s="505"/>
      <c r="M235" s="505"/>
      <c r="N235" s="505"/>
      <c r="O235" s="505"/>
      <c r="P235" s="505"/>
      <c r="Q235" s="505"/>
      <c r="R235" s="505"/>
      <c r="S235" s="505"/>
      <c r="T235" s="505"/>
      <c r="U235" s="505"/>
      <c r="V235" s="505"/>
      <c r="W235" s="505"/>
      <c r="X235" s="505"/>
      <c r="Y235" s="505"/>
      <c r="Z235" s="505"/>
      <c r="AA235" s="505"/>
      <c r="AB235" s="506"/>
      <c r="AC235" s="507" t="str">
        <f t="shared" si="25"/>
        <v/>
      </c>
      <c r="AD235" s="505"/>
      <c r="AE235" s="505"/>
      <c r="AF235" s="505"/>
      <c r="AG235" s="505"/>
      <c r="AH235" s="505"/>
      <c r="AI235" s="505"/>
      <c r="AJ235" s="505"/>
      <c r="AK235" s="505"/>
      <c r="AL235" s="505"/>
      <c r="AM235" s="505"/>
      <c r="AN235" s="505"/>
      <c r="AO235" s="505"/>
      <c r="AP235" s="505"/>
      <c r="AQ235" s="505"/>
      <c r="AR235" s="505"/>
      <c r="AS235" s="505"/>
      <c r="AT235" s="505"/>
      <c r="AU235" s="505"/>
      <c r="AV235" s="506"/>
    </row>
    <row r="236" spans="1:48" x14ac:dyDescent="0.35">
      <c r="A236" t="str">
        <f t="shared" si="22"/>
        <v>|</v>
      </c>
      <c r="B236" s="162" t="str">
        <f t="shared" si="24"/>
        <v/>
      </c>
      <c r="C236" s="162" t="str">
        <f t="shared" si="26"/>
        <v/>
      </c>
      <c r="D236" s="512"/>
      <c r="E236" s="503"/>
      <c r="F236" s="198"/>
      <c r="G236" s="198"/>
      <c r="H236" s="198"/>
      <c r="I236" s="504" t="str">
        <f t="shared" si="23"/>
        <v/>
      </c>
      <c r="J236" s="505"/>
      <c r="K236" s="505"/>
      <c r="L236" s="505"/>
      <c r="M236" s="505"/>
      <c r="N236" s="505"/>
      <c r="O236" s="505"/>
      <c r="P236" s="505"/>
      <c r="Q236" s="505"/>
      <c r="R236" s="505"/>
      <c r="S236" s="505"/>
      <c r="T236" s="505"/>
      <c r="U236" s="505"/>
      <c r="V236" s="505"/>
      <c r="W236" s="505"/>
      <c r="X236" s="505"/>
      <c r="Y236" s="505"/>
      <c r="Z236" s="505"/>
      <c r="AA236" s="505"/>
      <c r="AB236" s="506"/>
      <c r="AC236" s="507" t="str">
        <f t="shared" si="25"/>
        <v/>
      </c>
      <c r="AD236" s="505"/>
      <c r="AE236" s="505"/>
      <c r="AF236" s="505"/>
      <c r="AG236" s="505"/>
      <c r="AH236" s="505"/>
      <c r="AI236" s="505"/>
      <c r="AJ236" s="505"/>
      <c r="AK236" s="505"/>
      <c r="AL236" s="505"/>
      <c r="AM236" s="505"/>
      <c r="AN236" s="505"/>
      <c r="AO236" s="505"/>
      <c r="AP236" s="505"/>
      <c r="AQ236" s="505"/>
      <c r="AR236" s="505"/>
      <c r="AS236" s="505"/>
      <c r="AT236" s="505"/>
      <c r="AU236" s="505"/>
      <c r="AV236" s="506"/>
    </row>
    <row r="237" spans="1:48" x14ac:dyDescent="0.35">
      <c r="A237" t="str">
        <f t="shared" si="22"/>
        <v>|</v>
      </c>
      <c r="B237" s="162" t="str">
        <f t="shared" si="24"/>
        <v/>
      </c>
      <c r="C237" s="162" t="str">
        <f t="shared" si="26"/>
        <v/>
      </c>
      <c r="D237" s="512"/>
      <c r="E237" s="503"/>
      <c r="F237" s="198"/>
      <c r="G237" s="198"/>
      <c r="H237" s="198"/>
      <c r="I237" s="504" t="str">
        <f t="shared" si="23"/>
        <v/>
      </c>
      <c r="J237" s="505"/>
      <c r="K237" s="505"/>
      <c r="L237" s="505"/>
      <c r="M237" s="505"/>
      <c r="N237" s="505"/>
      <c r="O237" s="505"/>
      <c r="P237" s="505"/>
      <c r="Q237" s="505"/>
      <c r="R237" s="505"/>
      <c r="S237" s="505"/>
      <c r="T237" s="505"/>
      <c r="U237" s="505"/>
      <c r="V237" s="505"/>
      <c r="W237" s="505"/>
      <c r="X237" s="505"/>
      <c r="Y237" s="505"/>
      <c r="Z237" s="505"/>
      <c r="AA237" s="505"/>
      <c r="AB237" s="506"/>
      <c r="AC237" s="507" t="str">
        <f t="shared" si="25"/>
        <v/>
      </c>
      <c r="AD237" s="505"/>
      <c r="AE237" s="505"/>
      <c r="AF237" s="505"/>
      <c r="AG237" s="505"/>
      <c r="AH237" s="505"/>
      <c r="AI237" s="505"/>
      <c r="AJ237" s="505"/>
      <c r="AK237" s="505"/>
      <c r="AL237" s="505"/>
      <c r="AM237" s="505"/>
      <c r="AN237" s="505"/>
      <c r="AO237" s="505"/>
      <c r="AP237" s="505"/>
      <c r="AQ237" s="505"/>
      <c r="AR237" s="505"/>
      <c r="AS237" s="505"/>
      <c r="AT237" s="505"/>
      <c r="AU237" s="505"/>
      <c r="AV237" s="506"/>
    </row>
    <row r="238" spans="1:48" x14ac:dyDescent="0.35">
      <c r="A238" t="str">
        <f t="shared" si="22"/>
        <v>|</v>
      </c>
      <c r="B238" s="162" t="str">
        <f t="shared" si="24"/>
        <v/>
      </c>
      <c r="C238" s="162" t="str">
        <f t="shared" si="26"/>
        <v/>
      </c>
      <c r="D238" s="512"/>
      <c r="E238" s="503"/>
      <c r="F238" s="198"/>
      <c r="G238" s="198"/>
      <c r="H238" s="198"/>
      <c r="I238" s="504" t="str">
        <f t="shared" si="23"/>
        <v/>
      </c>
      <c r="J238" s="505"/>
      <c r="K238" s="505"/>
      <c r="L238" s="505"/>
      <c r="M238" s="505"/>
      <c r="N238" s="505"/>
      <c r="O238" s="505"/>
      <c r="P238" s="505"/>
      <c r="Q238" s="505"/>
      <c r="R238" s="505"/>
      <c r="S238" s="505"/>
      <c r="T238" s="505"/>
      <c r="U238" s="505"/>
      <c r="V238" s="505"/>
      <c r="W238" s="505"/>
      <c r="X238" s="505"/>
      <c r="Y238" s="505"/>
      <c r="Z238" s="505"/>
      <c r="AA238" s="505"/>
      <c r="AB238" s="506"/>
      <c r="AC238" s="507" t="str">
        <f t="shared" si="25"/>
        <v/>
      </c>
      <c r="AD238" s="505"/>
      <c r="AE238" s="505"/>
      <c r="AF238" s="505"/>
      <c r="AG238" s="505"/>
      <c r="AH238" s="505"/>
      <c r="AI238" s="505"/>
      <c r="AJ238" s="505"/>
      <c r="AK238" s="505"/>
      <c r="AL238" s="505"/>
      <c r="AM238" s="505"/>
      <c r="AN238" s="505"/>
      <c r="AO238" s="505"/>
      <c r="AP238" s="505"/>
      <c r="AQ238" s="505"/>
      <c r="AR238" s="505"/>
      <c r="AS238" s="505"/>
      <c r="AT238" s="505"/>
      <c r="AU238" s="505"/>
      <c r="AV238" s="506"/>
    </row>
    <row r="239" spans="1:48" x14ac:dyDescent="0.35">
      <c r="A239" t="str">
        <f t="shared" si="22"/>
        <v>|</v>
      </c>
      <c r="B239" s="162" t="str">
        <f t="shared" si="24"/>
        <v/>
      </c>
      <c r="C239" s="162" t="str">
        <f t="shared" si="26"/>
        <v/>
      </c>
      <c r="D239" s="512"/>
      <c r="E239" s="503"/>
      <c r="F239" s="198"/>
      <c r="G239" s="198"/>
      <c r="H239" s="198"/>
      <c r="I239" s="504" t="str">
        <f t="shared" si="23"/>
        <v/>
      </c>
      <c r="J239" s="505"/>
      <c r="K239" s="505"/>
      <c r="L239" s="505"/>
      <c r="M239" s="505"/>
      <c r="N239" s="505"/>
      <c r="O239" s="505"/>
      <c r="P239" s="505"/>
      <c r="Q239" s="505"/>
      <c r="R239" s="505"/>
      <c r="S239" s="505"/>
      <c r="T239" s="505"/>
      <c r="U239" s="505"/>
      <c r="V239" s="505"/>
      <c r="W239" s="505"/>
      <c r="X239" s="505"/>
      <c r="Y239" s="505"/>
      <c r="Z239" s="505"/>
      <c r="AA239" s="505"/>
      <c r="AB239" s="506"/>
      <c r="AC239" s="507" t="str">
        <f t="shared" si="25"/>
        <v/>
      </c>
      <c r="AD239" s="505"/>
      <c r="AE239" s="505"/>
      <c r="AF239" s="505"/>
      <c r="AG239" s="505"/>
      <c r="AH239" s="505"/>
      <c r="AI239" s="505"/>
      <c r="AJ239" s="505"/>
      <c r="AK239" s="505"/>
      <c r="AL239" s="505"/>
      <c r="AM239" s="505"/>
      <c r="AN239" s="505"/>
      <c r="AO239" s="505"/>
      <c r="AP239" s="505"/>
      <c r="AQ239" s="505"/>
      <c r="AR239" s="505"/>
      <c r="AS239" s="505"/>
      <c r="AT239" s="505"/>
      <c r="AU239" s="505"/>
      <c r="AV239" s="506"/>
    </row>
    <row r="240" spans="1:48" x14ac:dyDescent="0.35">
      <c r="A240" t="str">
        <f t="shared" si="22"/>
        <v>|</v>
      </c>
      <c r="B240" s="162" t="str">
        <f t="shared" si="24"/>
        <v/>
      </c>
      <c r="C240" s="162" t="str">
        <f t="shared" si="26"/>
        <v/>
      </c>
      <c r="D240" s="512"/>
      <c r="E240" s="503"/>
      <c r="F240" s="198"/>
      <c r="G240" s="198"/>
      <c r="H240" s="198"/>
      <c r="I240" s="504" t="str">
        <f t="shared" si="23"/>
        <v/>
      </c>
      <c r="J240" s="505"/>
      <c r="K240" s="505"/>
      <c r="L240" s="505"/>
      <c r="M240" s="505"/>
      <c r="N240" s="505"/>
      <c r="O240" s="505"/>
      <c r="P240" s="505"/>
      <c r="Q240" s="505"/>
      <c r="R240" s="505"/>
      <c r="S240" s="505"/>
      <c r="T240" s="505"/>
      <c r="U240" s="505"/>
      <c r="V240" s="505"/>
      <c r="W240" s="505"/>
      <c r="X240" s="505"/>
      <c r="Y240" s="505"/>
      <c r="Z240" s="505"/>
      <c r="AA240" s="505"/>
      <c r="AB240" s="506"/>
      <c r="AC240" s="507" t="str">
        <f t="shared" si="25"/>
        <v/>
      </c>
      <c r="AD240" s="505"/>
      <c r="AE240" s="505"/>
      <c r="AF240" s="505"/>
      <c r="AG240" s="505"/>
      <c r="AH240" s="505"/>
      <c r="AI240" s="505"/>
      <c r="AJ240" s="505"/>
      <c r="AK240" s="505"/>
      <c r="AL240" s="505"/>
      <c r="AM240" s="505"/>
      <c r="AN240" s="505"/>
      <c r="AO240" s="505"/>
      <c r="AP240" s="505"/>
      <c r="AQ240" s="505"/>
      <c r="AR240" s="505"/>
      <c r="AS240" s="505"/>
      <c r="AT240" s="505"/>
      <c r="AU240" s="505"/>
      <c r="AV240" s="506"/>
    </row>
    <row r="241" spans="1:48" x14ac:dyDescent="0.35">
      <c r="A241" t="str">
        <f t="shared" si="22"/>
        <v>|</v>
      </c>
      <c r="B241" s="162" t="str">
        <f t="shared" si="24"/>
        <v/>
      </c>
      <c r="C241" s="162" t="str">
        <f t="shared" si="26"/>
        <v/>
      </c>
      <c r="D241" s="512"/>
      <c r="E241" s="503"/>
      <c r="F241" s="198"/>
      <c r="G241" s="198"/>
      <c r="H241" s="198"/>
      <c r="I241" s="504" t="str">
        <f t="shared" si="23"/>
        <v/>
      </c>
      <c r="J241" s="505"/>
      <c r="K241" s="505"/>
      <c r="L241" s="505"/>
      <c r="M241" s="505"/>
      <c r="N241" s="505"/>
      <c r="O241" s="505"/>
      <c r="P241" s="505"/>
      <c r="Q241" s="505"/>
      <c r="R241" s="505"/>
      <c r="S241" s="505"/>
      <c r="T241" s="505"/>
      <c r="U241" s="505"/>
      <c r="V241" s="505"/>
      <c r="W241" s="505"/>
      <c r="X241" s="505"/>
      <c r="Y241" s="505"/>
      <c r="Z241" s="505"/>
      <c r="AA241" s="505"/>
      <c r="AB241" s="506"/>
      <c r="AC241" s="507" t="str">
        <f t="shared" si="25"/>
        <v/>
      </c>
      <c r="AD241" s="505"/>
      <c r="AE241" s="505"/>
      <c r="AF241" s="505"/>
      <c r="AG241" s="505"/>
      <c r="AH241" s="505"/>
      <c r="AI241" s="505"/>
      <c r="AJ241" s="505"/>
      <c r="AK241" s="505"/>
      <c r="AL241" s="505"/>
      <c r="AM241" s="505"/>
      <c r="AN241" s="505"/>
      <c r="AO241" s="505"/>
      <c r="AP241" s="505"/>
      <c r="AQ241" s="505"/>
      <c r="AR241" s="505"/>
      <c r="AS241" s="505"/>
      <c r="AT241" s="505"/>
      <c r="AU241" s="505"/>
      <c r="AV241" s="506"/>
    </row>
    <row r="242" spans="1:48" x14ac:dyDescent="0.35">
      <c r="A242" t="str">
        <f t="shared" si="22"/>
        <v>|</v>
      </c>
      <c r="B242" s="162" t="str">
        <f t="shared" si="24"/>
        <v/>
      </c>
      <c r="C242" s="162" t="str">
        <f t="shared" si="26"/>
        <v/>
      </c>
      <c r="D242" s="512"/>
      <c r="E242" s="503"/>
      <c r="F242" s="198"/>
      <c r="G242" s="198"/>
      <c r="H242" s="198"/>
      <c r="I242" s="504" t="str">
        <f t="shared" si="23"/>
        <v/>
      </c>
      <c r="J242" s="505"/>
      <c r="K242" s="505"/>
      <c r="L242" s="505"/>
      <c r="M242" s="505"/>
      <c r="N242" s="505"/>
      <c r="O242" s="505"/>
      <c r="P242" s="505"/>
      <c r="Q242" s="505"/>
      <c r="R242" s="505"/>
      <c r="S242" s="505"/>
      <c r="T242" s="505"/>
      <c r="U242" s="505"/>
      <c r="V242" s="505"/>
      <c r="W242" s="505"/>
      <c r="X242" s="505"/>
      <c r="Y242" s="505"/>
      <c r="Z242" s="505"/>
      <c r="AA242" s="505"/>
      <c r="AB242" s="506"/>
      <c r="AC242" s="507" t="str">
        <f t="shared" si="25"/>
        <v/>
      </c>
      <c r="AD242" s="505"/>
      <c r="AE242" s="505"/>
      <c r="AF242" s="505"/>
      <c r="AG242" s="505"/>
      <c r="AH242" s="505"/>
      <c r="AI242" s="505"/>
      <c r="AJ242" s="505"/>
      <c r="AK242" s="505"/>
      <c r="AL242" s="505"/>
      <c r="AM242" s="505"/>
      <c r="AN242" s="505"/>
      <c r="AO242" s="505"/>
      <c r="AP242" s="505"/>
      <c r="AQ242" s="505"/>
      <c r="AR242" s="505"/>
      <c r="AS242" s="505"/>
      <c r="AT242" s="505"/>
      <c r="AU242" s="505"/>
      <c r="AV242" s="506"/>
    </row>
    <row r="243" spans="1:48" x14ac:dyDescent="0.35">
      <c r="A243" t="str">
        <f t="shared" si="22"/>
        <v>|</v>
      </c>
      <c r="B243" s="162" t="str">
        <f t="shared" si="24"/>
        <v/>
      </c>
      <c r="C243" s="162" t="str">
        <f t="shared" si="26"/>
        <v/>
      </c>
      <c r="D243" s="512"/>
      <c r="E243" s="503"/>
      <c r="F243" s="198"/>
      <c r="G243" s="198"/>
      <c r="H243" s="198"/>
      <c r="I243" s="504" t="str">
        <f t="shared" si="23"/>
        <v/>
      </c>
      <c r="J243" s="505"/>
      <c r="K243" s="505"/>
      <c r="L243" s="505"/>
      <c r="M243" s="505"/>
      <c r="N243" s="505"/>
      <c r="O243" s="505"/>
      <c r="P243" s="505"/>
      <c r="Q243" s="505"/>
      <c r="R243" s="505"/>
      <c r="S243" s="505"/>
      <c r="T243" s="505"/>
      <c r="U243" s="505"/>
      <c r="V243" s="505"/>
      <c r="W243" s="505"/>
      <c r="X243" s="505"/>
      <c r="Y243" s="505"/>
      <c r="Z243" s="505"/>
      <c r="AA243" s="505"/>
      <c r="AB243" s="506"/>
      <c r="AC243" s="507" t="str">
        <f t="shared" si="25"/>
        <v/>
      </c>
      <c r="AD243" s="505"/>
      <c r="AE243" s="505"/>
      <c r="AF243" s="505"/>
      <c r="AG243" s="505"/>
      <c r="AH243" s="505"/>
      <c r="AI243" s="505"/>
      <c r="AJ243" s="505"/>
      <c r="AK243" s="505"/>
      <c r="AL243" s="505"/>
      <c r="AM243" s="505"/>
      <c r="AN243" s="505"/>
      <c r="AO243" s="505"/>
      <c r="AP243" s="505"/>
      <c r="AQ243" s="505"/>
      <c r="AR243" s="505"/>
      <c r="AS243" s="505"/>
      <c r="AT243" s="505"/>
      <c r="AU243" s="505"/>
      <c r="AV243" s="506"/>
    </row>
    <row r="244" spans="1:48" x14ac:dyDescent="0.35">
      <c r="A244" t="str">
        <f t="shared" si="22"/>
        <v>|</v>
      </c>
      <c r="B244" s="162" t="str">
        <f t="shared" si="24"/>
        <v/>
      </c>
      <c r="C244" s="162" t="str">
        <f t="shared" si="26"/>
        <v/>
      </c>
      <c r="D244" s="512"/>
      <c r="E244" s="503"/>
      <c r="F244" s="198"/>
      <c r="G244" s="198"/>
      <c r="H244" s="198"/>
      <c r="I244" s="504" t="str">
        <f t="shared" si="23"/>
        <v/>
      </c>
      <c r="J244" s="505"/>
      <c r="K244" s="505"/>
      <c r="L244" s="505"/>
      <c r="M244" s="505"/>
      <c r="N244" s="505"/>
      <c r="O244" s="505"/>
      <c r="P244" s="505"/>
      <c r="Q244" s="505"/>
      <c r="R244" s="505"/>
      <c r="S244" s="505"/>
      <c r="T244" s="505"/>
      <c r="U244" s="505"/>
      <c r="V244" s="505"/>
      <c r="W244" s="505"/>
      <c r="X244" s="505"/>
      <c r="Y244" s="505"/>
      <c r="Z244" s="505"/>
      <c r="AA244" s="505"/>
      <c r="AB244" s="506"/>
      <c r="AC244" s="507" t="str">
        <f t="shared" si="25"/>
        <v/>
      </c>
      <c r="AD244" s="505"/>
      <c r="AE244" s="505"/>
      <c r="AF244" s="505"/>
      <c r="AG244" s="505"/>
      <c r="AH244" s="505"/>
      <c r="AI244" s="505"/>
      <c r="AJ244" s="505"/>
      <c r="AK244" s="505"/>
      <c r="AL244" s="505"/>
      <c r="AM244" s="505"/>
      <c r="AN244" s="505"/>
      <c r="AO244" s="505"/>
      <c r="AP244" s="505"/>
      <c r="AQ244" s="505"/>
      <c r="AR244" s="505"/>
      <c r="AS244" s="505"/>
      <c r="AT244" s="505"/>
      <c r="AU244" s="505"/>
      <c r="AV244" s="506"/>
    </row>
    <row r="245" spans="1:48" x14ac:dyDescent="0.35">
      <c r="A245" t="str">
        <f t="shared" si="22"/>
        <v>|</v>
      </c>
      <c r="B245" s="162" t="str">
        <f t="shared" si="24"/>
        <v/>
      </c>
      <c r="C245" s="162" t="str">
        <f t="shared" si="26"/>
        <v/>
      </c>
      <c r="D245" s="512"/>
      <c r="E245" s="503"/>
      <c r="F245" s="198"/>
      <c r="G245" s="198"/>
      <c r="H245" s="198"/>
      <c r="I245" s="504" t="str">
        <f t="shared" si="23"/>
        <v/>
      </c>
      <c r="J245" s="505"/>
      <c r="K245" s="505"/>
      <c r="L245" s="505"/>
      <c r="M245" s="505"/>
      <c r="N245" s="505"/>
      <c r="O245" s="505"/>
      <c r="P245" s="505"/>
      <c r="Q245" s="505"/>
      <c r="R245" s="505"/>
      <c r="S245" s="505"/>
      <c r="T245" s="505"/>
      <c r="U245" s="505"/>
      <c r="V245" s="505"/>
      <c r="W245" s="505"/>
      <c r="X245" s="505"/>
      <c r="Y245" s="505"/>
      <c r="Z245" s="505"/>
      <c r="AA245" s="505"/>
      <c r="AB245" s="506"/>
      <c r="AC245" s="507" t="str">
        <f t="shared" si="25"/>
        <v/>
      </c>
      <c r="AD245" s="505"/>
      <c r="AE245" s="505"/>
      <c r="AF245" s="505"/>
      <c r="AG245" s="505"/>
      <c r="AH245" s="505"/>
      <c r="AI245" s="505"/>
      <c r="AJ245" s="505"/>
      <c r="AK245" s="505"/>
      <c r="AL245" s="505"/>
      <c r="AM245" s="505"/>
      <c r="AN245" s="505"/>
      <c r="AO245" s="505"/>
      <c r="AP245" s="505"/>
      <c r="AQ245" s="505"/>
      <c r="AR245" s="505"/>
      <c r="AS245" s="505"/>
      <c r="AT245" s="505"/>
      <c r="AU245" s="505"/>
      <c r="AV245" s="506"/>
    </row>
    <row r="246" spans="1:48" x14ac:dyDescent="0.35">
      <c r="A246" t="str">
        <f t="shared" si="22"/>
        <v>|</v>
      </c>
      <c r="B246" s="162" t="str">
        <f t="shared" si="24"/>
        <v/>
      </c>
      <c r="C246" s="162" t="str">
        <f t="shared" si="26"/>
        <v/>
      </c>
      <c r="D246" s="512"/>
      <c r="E246" s="503"/>
      <c r="F246" s="198"/>
      <c r="G246" s="198"/>
      <c r="H246" s="198"/>
      <c r="I246" s="504" t="str">
        <f t="shared" si="23"/>
        <v/>
      </c>
      <c r="J246" s="505"/>
      <c r="K246" s="505"/>
      <c r="L246" s="505"/>
      <c r="M246" s="505"/>
      <c r="N246" s="505"/>
      <c r="O246" s="505"/>
      <c r="P246" s="505"/>
      <c r="Q246" s="505"/>
      <c r="R246" s="505"/>
      <c r="S246" s="505"/>
      <c r="T246" s="505"/>
      <c r="U246" s="505"/>
      <c r="V246" s="505"/>
      <c r="W246" s="505"/>
      <c r="X246" s="505"/>
      <c r="Y246" s="505"/>
      <c r="Z246" s="505"/>
      <c r="AA246" s="505"/>
      <c r="AB246" s="506"/>
      <c r="AC246" s="507" t="str">
        <f t="shared" si="25"/>
        <v/>
      </c>
      <c r="AD246" s="505"/>
      <c r="AE246" s="505"/>
      <c r="AF246" s="505"/>
      <c r="AG246" s="505"/>
      <c r="AH246" s="505"/>
      <c r="AI246" s="505"/>
      <c r="AJ246" s="505"/>
      <c r="AK246" s="505"/>
      <c r="AL246" s="505"/>
      <c r="AM246" s="505"/>
      <c r="AN246" s="505"/>
      <c r="AO246" s="505"/>
      <c r="AP246" s="505"/>
      <c r="AQ246" s="505"/>
      <c r="AR246" s="505"/>
      <c r="AS246" s="505"/>
      <c r="AT246" s="505"/>
      <c r="AU246" s="505"/>
      <c r="AV246" s="506"/>
    </row>
    <row r="247" spans="1:48" x14ac:dyDescent="0.35">
      <c r="A247" t="str">
        <f t="shared" si="22"/>
        <v>|</v>
      </c>
      <c r="B247" s="162" t="str">
        <f t="shared" si="24"/>
        <v/>
      </c>
      <c r="C247" s="162" t="str">
        <f t="shared" si="26"/>
        <v/>
      </c>
      <c r="D247" s="512"/>
      <c r="E247" s="503"/>
      <c r="F247" s="198"/>
      <c r="G247" s="198"/>
      <c r="H247" s="198"/>
      <c r="I247" s="504" t="str">
        <f t="shared" si="23"/>
        <v/>
      </c>
      <c r="J247" s="505"/>
      <c r="K247" s="505"/>
      <c r="L247" s="505"/>
      <c r="M247" s="505"/>
      <c r="N247" s="505"/>
      <c r="O247" s="505"/>
      <c r="P247" s="505"/>
      <c r="Q247" s="505"/>
      <c r="R247" s="505"/>
      <c r="S247" s="505"/>
      <c r="T247" s="505"/>
      <c r="U247" s="505"/>
      <c r="V247" s="505"/>
      <c r="W247" s="505"/>
      <c r="X247" s="505"/>
      <c r="Y247" s="505"/>
      <c r="Z247" s="505"/>
      <c r="AA247" s="505"/>
      <c r="AB247" s="506"/>
      <c r="AC247" s="507" t="str">
        <f t="shared" si="25"/>
        <v/>
      </c>
      <c r="AD247" s="505"/>
      <c r="AE247" s="505"/>
      <c r="AF247" s="505"/>
      <c r="AG247" s="505"/>
      <c r="AH247" s="505"/>
      <c r="AI247" s="505"/>
      <c r="AJ247" s="505"/>
      <c r="AK247" s="505"/>
      <c r="AL247" s="505"/>
      <c r="AM247" s="505"/>
      <c r="AN247" s="505"/>
      <c r="AO247" s="505"/>
      <c r="AP247" s="505"/>
      <c r="AQ247" s="505"/>
      <c r="AR247" s="505"/>
      <c r="AS247" s="505"/>
      <c r="AT247" s="505"/>
      <c r="AU247" s="505"/>
      <c r="AV247" s="506"/>
    </row>
    <row r="248" spans="1:48" x14ac:dyDescent="0.35">
      <c r="A248" t="str">
        <f t="shared" si="22"/>
        <v>|</v>
      </c>
      <c r="B248" s="162" t="str">
        <f t="shared" si="24"/>
        <v/>
      </c>
      <c r="C248" s="162" t="str">
        <f t="shared" si="26"/>
        <v/>
      </c>
      <c r="D248" s="512"/>
      <c r="E248" s="503"/>
      <c r="F248" s="198"/>
      <c r="G248" s="198"/>
      <c r="H248" s="198"/>
      <c r="I248" s="504" t="str">
        <f t="shared" si="23"/>
        <v/>
      </c>
      <c r="J248" s="505"/>
      <c r="K248" s="505"/>
      <c r="L248" s="505"/>
      <c r="M248" s="505"/>
      <c r="N248" s="505"/>
      <c r="O248" s="505"/>
      <c r="P248" s="505"/>
      <c r="Q248" s="505"/>
      <c r="R248" s="505"/>
      <c r="S248" s="505"/>
      <c r="T248" s="505"/>
      <c r="U248" s="505"/>
      <c r="V248" s="505"/>
      <c r="W248" s="505"/>
      <c r="X248" s="505"/>
      <c r="Y248" s="505"/>
      <c r="Z248" s="505"/>
      <c r="AA248" s="505"/>
      <c r="AB248" s="506"/>
      <c r="AC248" s="507" t="str">
        <f t="shared" si="25"/>
        <v/>
      </c>
      <c r="AD248" s="505"/>
      <c r="AE248" s="505"/>
      <c r="AF248" s="505"/>
      <c r="AG248" s="505"/>
      <c r="AH248" s="505"/>
      <c r="AI248" s="505"/>
      <c r="AJ248" s="505"/>
      <c r="AK248" s="505"/>
      <c r="AL248" s="505"/>
      <c r="AM248" s="505"/>
      <c r="AN248" s="505"/>
      <c r="AO248" s="505"/>
      <c r="AP248" s="505"/>
      <c r="AQ248" s="505"/>
      <c r="AR248" s="505"/>
      <c r="AS248" s="505"/>
      <c r="AT248" s="505"/>
      <c r="AU248" s="505"/>
      <c r="AV248" s="506"/>
    </row>
    <row r="249" spans="1:48" x14ac:dyDescent="0.35">
      <c r="A249" t="str">
        <f t="shared" si="22"/>
        <v>|</v>
      </c>
      <c r="B249" s="162" t="str">
        <f t="shared" si="24"/>
        <v/>
      </c>
      <c r="C249" s="162" t="str">
        <f t="shared" si="26"/>
        <v/>
      </c>
      <c r="D249" s="512"/>
      <c r="E249" s="503"/>
      <c r="F249" s="198"/>
      <c r="G249" s="198"/>
      <c r="H249" s="198"/>
      <c r="I249" s="504" t="str">
        <f t="shared" si="23"/>
        <v/>
      </c>
      <c r="J249" s="505"/>
      <c r="K249" s="505"/>
      <c r="L249" s="505"/>
      <c r="M249" s="505"/>
      <c r="N249" s="505"/>
      <c r="O249" s="505"/>
      <c r="P249" s="505"/>
      <c r="Q249" s="505"/>
      <c r="R249" s="505"/>
      <c r="S249" s="505"/>
      <c r="T249" s="505"/>
      <c r="U249" s="505"/>
      <c r="V249" s="505"/>
      <c r="W249" s="505"/>
      <c r="X249" s="505"/>
      <c r="Y249" s="505"/>
      <c r="Z249" s="505"/>
      <c r="AA249" s="505"/>
      <c r="AB249" s="506"/>
      <c r="AC249" s="507" t="str">
        <f t="shared" si="25"/>
        <v/>
      </c>
      <c r="AD249" s="505"/>
      <c r="AE249" s="505"/>
      <c r="AF249" s="505"/>
      <c r="AG249" s="505"/>
      <c r="AH249" s="505"/>
      <c r="AI249" s="505"/>
      <c r="AJ249" s="505"/>
      <c r="AK249" s="505"/>
      <c r="AL249" s="505"/>
      <c r="AM249" s="505"/>
      <c r="AN249" s="505"/>
      <c r="AO249" s="505"/>
      <c r="AP249" s="505"/>
      <c r="AQ249" s="505"/>
      <c r="AR249" s="505"/>
      <c r="AS249" s="505"/>
      <c r="AT249" s="505"/>
      <c r="AU249" s="505"/>
      <c r="AV249" s="506"/>
    </row>
    <row r="250" spans="1:48" x14ac:dyDescent="0.35">
      <c r="A250" t="str">
        <f t="shared" si="22"/>
        <v>|</v>
      </c>
      <c r="B250" s="162" t="str">
        <f t="shared" si="24"/>
        <v/>
      </c>
      <c r="C250" s="162" t="str">
        <f t="shared" si="26"/>
        <v/>
      </c>
      <c r="D250" s="512"/>
      <c r="E250" s="503"/>
      <c r="F250" s="198"/>
      <c r="G250" s="198"/>
      <c r="H250" s="198"/>
      <c r="I250" s="504" t="str">
        <f t="shared" si="23"/>
        <v/>
      </c>
      <c r="J250" s="505"/>
      <c r="K250" s="505"/>
      <c r="L250" s="505"/>
      <c r="M250" s="505"/>
      <c r="N250" s="505"/>
      <c r="O250" s="505"/>
      <c r="P250" s="505"/>
      <c r="Q250" s="505"/>
      <c r="R250" s="505"/>
      <c r="S250" s="505"/>
      <c r="T250" s="505"/>
      <c r="U250" s="505"/>
      <c r="V250" s="505"/>
      <c r="W250" s="505"/>
      <c r="X250" s="505"/>
      <c r="Y250" s="505"/>
      <c r="Z250" s="505"/>
      <c r="AA250" s="505"/>
      <c r="AB250" s="506"/>
      <c r="AC250" s="507" t="str">
        <f t="shared" si="25"/>
        <v/>
      </c>
      <c r="AD250" s="505"/>
      <c r="AE250" s="505"/>
      <c r="AF250" s="505"/>
      <c r="AG250" s="505"/>
      <c r="AH250" s="505"/>
      <c r="AI250" s="505"/>
      <c r="AJ250" s="505"/>
      <c r="AK250" s="505"/>
      <c r="AL250" s="505"/>
      <c r="AM250" s="505"/>
      <c r="AN250" s="505"/>
      <c r="AO250" s="505"/>
      <c r="AP250" s="505"/>
      <c r="AQ250" s="505"/>
      <c r="AR250" s="505"/>
      <c r="AS250" s="505"/>
      <c r="AT250" s="505"/>
      <c r="AU250" s="505"/>
      <c r="AV250" s="506"/>
    </row>
    <row r="251" spans="1:48" x14ac:dyDescent="0.35">
      <c r="A251" t="str">
        <f t="shared" si="22"/>
        <v>|</v>
      </c>
      <c r="B251" s="162" t="str">
        <f t="shared" si="24"/>
        <v/>
      </c>
      <c r="C251" s="162" t="str">
        <f t="shared" si="26"/>
        <v/>
      </c>
      <c r="D251" s="512"/>
      <c r="E251" s="503"/>
      <c r="F251" s="198"/>
      <c r="G251" s="198"/>
      <c r="H251" s="198"/>
      <c r="I251" s="504" t="str">
        <f t="shared" si="23"/>
        <v/>
      </c>
      <c r="J251" s="505"/>
      <c r="K251" s="505"/>
      <c r="L251" s="505"/>
      <c r="M251" s="505"/>
      <c r="N251" s="505"/>
      <c r="O251" s="505"/>
      <c r="P251" s="505"/>
      <c r="Q251" s="505"/>
      <c r="R251" s="505"/>
      <c r="S251" s="505"/>
      <c r="T251" s="505"/>
      <c r="U251" s="505"/>
      <c r="V251" s="505"/>
      <c r="W251" s="505"/>
      <c r="X251" s="505"/>
      <c r="Y251" s="505"/>
      <c r="Z251" s="505"/>
      <c r="AA251" s="505"/>
      <c r="AB251" s="506"/>
      <c r="AC251" s="507" t="str">
        <f t="shared" si="25"/>
        <v/>
      </c>
      <c r="AD251" s="505"/>
      <c r="AE251" s="505"/>
      <c r="AF251" s="505"/>
      <c r="AG251" s="505"/>
      <c r="AH251" s="505"/>
      <c r="AI251" s="505"/>
      <c r="AJ251" s="505"/>
      <c r="AK251" s="505"/>
      <c r="AL251" s="505"/>
      <c r="AM251" s="505"/>
      <c r="AN251" s="505"/>
      <c r="AO251" s="505"/>
      <c r="AP251" s="505"/>
      <c r="AQ251" s="505"/>
      <c r="AR251" s="505"/>
      <c r="AS251" s="505"/>
      <c r="AT251" s="505"/>
      <c r="AU251" s="505"/>
      <c r="AV251" s="506"/>
    </row>
    <row r="252" spans="1:48" x14ac:dyDescent="0.35">
      <c r="A252" t="str">
        <f t="shared" si="22"/>
        <v>|</v>
      </c>
      <c r="B252" s="162" t="str">
        <f t="shared" si="24"/>
        <v/>
      </c>
      <c r="C252" s="162" t="str">
        <f t="shared" si="26"/>
        <v/>
      </c>
      <c r="D252" s="512"/>
      <c r="E252" s="503"/>
      <c r="F252" s="198"/>
      <c r="G252" s="198"/>
      <c r="H252" s="198"/>
      <c r="I252" s="504" t="str">
        <f t="shared" si="23"/>
        <v/>
      </c>
      <c r="J252" s="505"/>
      <c r="K252" s="505"/>
      <c r="L252" s="505"/>
      <c r="M252" s="505"/>
      <c r="N252" s="505"/>
      <c r="O252" s="505"/>
      <c r="P252" s="505"/>
      <c r="Q252" s="505"/>
      <c r="R252" s="505"/>
      <c r="S252" s="505"/>
      <c r="T252" s="505"/>
      <c r="U252" s="505"/>
      <c r="V252" s="505"/>
      <c r="W252" s="505"/>
      <c r="X252" s="505"/>
      <c r="Y252" s="505"/>
      <c r="Z252" s="505"/>
      <c r="AA252" s="505"/>
      <c r="AB252" s="506"/>
      <c r="AC252" s="507" t="str">
        <f t="shared" si="25"/>
        <v/>
      </c>
      <c r="AD252" s="505"/>
      <c r="AE252" s="505"/>
      <c r="AF252" s="505"/>
      <c r="AG252" s="505"/>
      <c r="AH252" s="505"/>
      <c r="AI252" s="505"/>
      <c r="AJ252" s="505"/>
      <c r="AK252" s="505"/>
      <c r="AL252" s="505"/>
      <c r="AM252" s="505"/>
      <c r="AN252" s="505"/>
      <c r="AO252" s="505"/>
      <c r="AP252" s="505"/>
      <c r="AQ252" s="505"/>
      <c r="AR252" s="505"/>
      <c r="AS252" s="505"/>
      <c r="AT252" s="505"/>
      <c r="AU252" s="505"/>
      <c r="AV252" s="506"/>
    </row>
    <row r="253" spans="1:48" x14ac:dyDescent="0.35">
      <c r="A253" t="str">
        <f t="shared" si="22"/>
        <v>|</v>
      </c>
      <c r="B253" s="162" t="str">
        <f t="shared" si="24"/>
        <v/>
      </c>
      <c r="C253" s="162" t="str">
        <f t="shared" si="26"/>
        <v/>
      </c>
      <c r="D253" s="512"/>
      <c r="E253" s="503"/>
      <c r="F253" s="198"/>
      <c r="G253" s="198"/>
      <c r="H253" s="198"/>
      <c r="I253" s="504" t="str">
        <f t="shared" si="23"/>
        <v/>
      </c>
      <c r="J253" s="505"/>
      <c r="K253" s="505"/>
      <c r="L253" s="505"/>
      <c r="M253" s="505"/>
      <c r="N253" s="505"/>
      <c r="O253" s="505"/>
      <c r="P253" s="505"/>
      <c r="Q253" s="505"/>
      <c r="R253" s="505"/>
      <c r="S253" s="505"/>
      <c r="T253" s="505"/>
      <c r="U253" s="505"/>
      <c r="V253" s="505"/>
      <c r="W253" s="505"/>
      <c r="X253" s="505"/>
      <c r="Y253" s="505"/>
      <c r="Z253" s="505"/>
      <c r="AA253" s="505"/>
      <c r="AB253" s="506"/>
      <c r="AC253" s="507" t="str">
        <f t="shared" si="25"/>
        <v/>
      </c>
      <c r="AD253" s="505"/>
      <c r="AE253" s="505"/>
      <c r="AF253" s="505"/>
      <c r="AG253" s="505"/>
      <c r="AH253" s="505"/>
      <c r="AI253" s="505"/>
      <c r="AJ253" s="505"/>
      <c r="AK253" s="505"/>
      <c r="AL253" s="505"/>
      <c r="AM253" s="505"/>
      <c r="AN253" s="505"/>
      <c r="AO253" s="505"/>
      <c r="AP253" s="505"/>
      <c r="AQ253" s="505"/>
      <c r="AR253" s="505"/>
      <c r="AS253" s="505"/>
      <c r="AT253" s="505"/>
      <c r="AU253" s="505"/>
      <c r="AV253" s="506"/>
    </row>
    <row r="254" spans="1:48" x14ac:dyDescent="0.35">
      <c r="A254" t="str">
        <f t="shared" si="22"/>
        <v>|</v>
      </c>
      <c r="B254" s="162" t="str">
        <f t="shared" si="24"/>
        <v/>
      </c>
      <c r="C254" s="162" t="str">
        <f t="shared" si="26"/>
        <v/>
      </c>
      <c r="D254" s="512"/>
      <c r="E254" s="503"/>
      <c r="F254" s="198"/>
      <c r="G254" s="198"/>
      <c r="H254" s="198"/>
      <c r="I254" s="504" t="str">
        <f t="shared" si="23"/>
        <v/>
      </c>
      <c r="J254" s="505"/>
      <c r="K254" s="505"/>
      <c r="L254" s="505"/>
      <c r="M254" s="505"/>
      <c r="N254" s="505"/>
      <c r="O254" s="505"/>
      <c r="P254" s="505"/>
      <c r="Q254" s="505"/>
      <c r="R254" s="505"/>
      <c r="S254" s="505"/>
      <c r="T254" s="505"/>
      <c r="U254" s="505"/>
      <c r="V254" s="505"/>
      <c r="W254" s="505"/>
      <c r="X254" s="505"/>
      <c r="Y254" s="505"/>
      <c r="Z254" s="505"/>
      <c r="AA254" s="505"/>
      <c r="AB254" s="506"/>
      <c r="AC254" s="507" t="str">
        <f t="shared" si="25"/>
        <v/>
      </c>
      <c r="AD254" s="505"/>
      <c r="AE254" s="505"/>
      <c r="AF254" s="505"/>
      <c r="AG254" s="505"/>
      <c r="AH254" s="505"/>
      <c r="AI254" s="505"/>
      <c r="AJ254" s="505"/>
      <c r="AK254" s="505"/>
      <c r="AL254" s="505"/>
      <c r="AM254" s="505"/>
      <c r="AN254" s="505"/>
      <c r="AO254" s="505"/>
      <c r="AP254" s="505"/>
      <c r="AQ254" s="505"/>
      <c r="AR254" s="505"/>
      <c r="AS254" s="505"/>
      <c r="AT254" s="505"/>
      <c r="AU254" s="505"/>
      <c r="AV254" s="506"/>
    </row>
    <row r="255" spans="1:48" x14ac:dyDescent="0.35">
      <c r="A255" t="str">
        <f t="shared" si="22"/>
        <v>|</v>
      </c>
      <c r="B255" s="162" t="str">
        <f t="shared" si="24"/>
        <v/>
      </c>
      <c r="C255" s="162" t="str">
        <f t="shared" si="26"/>
        <v/>
      </c>
      <c r="D255" s="512"/>
      <c r="E255" s="503"/>
      <c r="F255" s="198"/>
      <c r="G255" s="198"/>
      <c r="H255" s="198"/>
      <c r="I255" s="504" t="str">
        <f t="shared" si="23"/>
        <v/>
      </c>
      <c r="J255" s="505"/>
      <c r="K255" s="505"/>
      <c r="L255" s="505"/>
      <c r="M255" s="505"/>
      <c r="N255" s="505"/>
      <c r="O255" s="505"/>
      <c r="P255" s="505"/>
      <c r="Q255" s="505"/>
      <c r="R255" s="505"/>
      <c r="S255" s="505"/>
      <c r="T255" s="505"/>
      <c r="U255" s="505"/>
      <c r="V255" s="505"/>
      <c r="W255" s="505"/>
      <c r="X255" s="505"/>
      <c r="Y255" s="505"/>
      <c r="Z255" s="505"/>
      <c r="AA255" s="505"/>
      <c r="AB255" s="506"/>
      <c r="AC255" s="507" t="str">
        <f t="shared" si="25"/>
        <v/>
      </c>
      <c r="AD255" s="505"/>
      <c r="AE255" s="505"/>
      <c r="AF255" s="505"/>
      <c r="AG255" s="505"/>
      <c r="AH255" s="505"/>
      <c r="AI255" s="505"/>
      <c r="AJ255" s="505"/>
      <c r="AK255" s="505"/>
      <c r="AL255" s="505"/>
      <c r="AM255" s="505"/>
      <c r="AN255" s="505"/>
      <c r="AO255" s="505"/>
      <c r="AP255" s="505"/>
      <c r="AQ255" s="505"/>
      <c r="AR255" s="505"/>
      <c r="AS255" s="505"/>
      <c r="AT255" s="505"/>
      <c r="AU255" s="505"/>
      <c r="AV255" s="506"/>
    </row>
    <row r="256" spans="1:48" x14ac:dyDescent="0.35">
      <c r="A256" t="str">
        <f t="shared" si="22"/>
        <v>|</v>
      </c>
      <c r="B256" s="162" t="str">
        <f t="shared" si="24"/>
        <v/>
      </c>
      <c r="C256" s="162" t="str">
        <f t="shared" si="26"/>
        <v/>
      </c>
      <c r="D256" s="512"/>
      <c r="E256" s="503"/>
      <c r="F256" s="198"/>
      <c r="G256" s="198"/>
      <c r="H256" s="198"/>
      <c r="I256" s="504" t="str">
        <f t="shared" si="23"/>
        <v/>
      </c>
      <c r="J256" s="505"/>
      <c r="K256" s="505"/>
      <c r="L256" s="505"/>
      <c r="M256" s="505"/>
      <c r="N256" s="505"/>
      <c r="O256" s="505"/>
      <c r="P256" s="505"/>
      <c r="Q256" s="505"/>
      <c r="R256" s="505"/>
      <c r="S256" s="505"/>
      <c r="T256" s="505"/>
      <c r="U256" s="505"/>
      <c r="V256" s="505"/>
      <c r="W256" s="505"/>
      <c r="X256" s="505"/>
      <c r="Y256" s="505"/>
      <c r="Z256" s="505"/>
      <c r="AA256" s="505"/>
      <c r="AB256" s="506"/>
      <c r="AC256" s="507" t="str">
        <f t="shared" si="25"/>
        <v/>
      </c>
      <c r="AD256" s="505"/>
      <c r="AE256" s="505"/>
      <c r="AF256" s="505"/>
      <c r="AG256" s="505"/>
      <c r="AH256" s="505"/>
      <c r="AI256" s="505"/>
      <c r="AJ256" s="505"/>
      <c r="AK256" s="505"/>
      <c r="AL256" s="505"/>
      <c r="AM256" s="505"/>
      <c r="AN256" s="505"/>
      <c r="AO256" s="505"/>
      <c r="AP256" s="505"/>
      <c r="AQ256" s="505"/>
      <c r="AR256" s="505"/>
      <c r="AS256" s="505"/>
      <c r="AT256" s="505"/>
      <c r="AU256" s="505"/>
      <c r="AV256" s="506"/>
    </row>
    <row r="257" spans="1:48" x14ac:dyDescent="0.35">
      <c r="A257" t="str">
        <f t="shared" si="22"/>
        <v>|</v>
      </c>
      <c r="B257" s="162" t="str">
        <f t="shared" si="24"/>
        <v/>
      </c>
      <c r="C257" s="162" t="str">
        <f t="shared" si="26"/>
        <v/>
      </c>
      <c r="D257" s="512"/>
      <c r="E257" s="503"/>
      <c r="F257" s="198"/>
      <c r="G257" s="198"/>
      <c r="H257" s="198"/>
      <c r="I257" s="504" t="str">
        <f t="shared" si="23"/>
        <v/>
      </c>
      <c r="J257" s="505"/>
      <c r="K257" s="505"/>
      <c r="L257" s="505"/>
      <c r="M257" s="505"/>
      <c r="N257" s="505"/>
      <c r="O257" s="505"/>
      <c r="P257" s="505"/>
      <c r="Q257" s="505"/>
      <c r="R257" s="505"/>
      <c r="S257" s="505"/>
      <c r="T257" s="505"/>
      <c r="U257" s="505"/>
      <c r="V257" s="505"/>
      <c r="W257" s="505"/>
      <c r="X257" s="505"/>
      <c r="Y257" s="505"/>
      <c r="Z257" s="505"/>
      <c r="AA257" s="505"/>
      <c r="AB257" s="506"/>
      <c r="AC257" s="507" t="str">
        <f t="shared" si="25"/>
        <v/>
      </c>
      <c r="AD257" s="505"/>
      <c r="AE257" s="505"/>
      <c r="AF257" s="505"/>
      <c r="AG257" s="505"/>
      <c r="AH257" s="505"/>
      <c r="AI257" s="505"/>
      <c r="AJ257" s="505"/>
      <c r="AK257" s="505"/>
      <c r="AL257" s="505"/>
      <c r="AM257" s="505"/>
      <c r="AN257" s="505"/>
      <c r="AO257" s="505"/>
      <c r="AP257" s="505"/>
      <c r="AQ257" s="505"/>
      <c r="AR257" s="505"/>
      <c r="AS257" s="505"/>
      <c r="AT257" s="505"/>
      <c r="AU257" s="505"/>
      <c r="AV257" s="506"/>
    </row>
    <row r="258" spans="1:48" x14ac:dyDescent="0.35">
      <c r="A258" t="str">
        <f t="shared" si="22"/>
        <v>|</v>
      </c>
      <c r="B258" s="162" t="str">
        <f t="shared" si="24"/>
        <v/>
      </c>
      <c r="C258" s="162" t="str">
        <f t="shared" si="26"/>
        <v/>
      </c>
      <c r="D258" s="512"/>
      <c r="E258" s="503"/>
      <c r="F258" s="198"/>
      <c r="G258" s="198"/>
      <c r="H258" s="198"/>
      <c r="I258" s="504" t="str">
        <f t="shared" si="23"/>
        <v/>
      </c>
      <c r="J258" s="505"/>
      <c r="K258" s="505"/>
      <c r="L258" s="505"/>
      <c r="M258" s="505"/>
      <c r="N258" s="505"/>
      <c r="O258" s="505"/>
      <c r="P258" s="505"/>
      <c r="Q258" s="505"/>
      <c r="R258" s="505"/>
      <c r="S258" s="505"/>
      <c r="T258" s="505"/>
      <c r="U258" s="505"/>
      <c r="V258" s="505"/>
      <c r="W258" s="505"/>
      <c r="X258" s="505"/>
      <c r="Y258" s="505"/>
      <c r="Z258" s="505"/>
      <c r="AA258" s="505"/>
      <c r="AB258" s="506"/>
      <c r="AC258" s="507" t="str">
        <f t="shared" si="25"/>
        <v/>
      </c>
      <c r="AD258" s="505"/>
      <c r="AE258" s="505"/>
      <c r="AF258" s="505"/>
      <c r="AG258" s="505"/>
      <c r="AH258" s="505"/>
      <c r="AI258" s="505"/>
      <c r="AJ258" s="505"/>
      <c r="AK258" s="505"/>
      <c r="AL258" s="505"/>
      <c r="AM258" s="505"/>
      <c r="AN258" s="505"/>
      <c r="AO258" s="505"/>
      <c r="AP258" s="505"/>
      <c r="AQ258" s="505"/>
      <c r="AR258" s="505"/>
      <c r="AS258" s="505"/>
      <c r="AT258" s="505"/>
      <c r="AU258" s="505"/>
      <c r="AV258" s="506"/>
    </row>
    <row r="259" spans="1:48" x14ac:dyDescent="0.35">
      <c r="A259" t="str">
        <f t="shared" si="22"/>
        <v>|</v>
      </c>
      <c r="B259" s="162" t="str">
        <f t="shared" si="24"/>
        <v/>
      </c>
      <c r="C259" s="162" t="str">
        <f t="shared" si="26"/>
        <v/>
      </c>
      <c r="D259" s="512"/>
      <c r="E259" s="503"/>
      <c r="F259" s="198"/>
      <c r="G259" s="198"/>
      <c r="H259" s="198"/>
      <c r="I259" s="504" t="str">
        <f t="shared" si="23"/>
        <v/>
      </c>
      <c r="J259" s="505"/>
      <c r="K259" s="505"/>
      <c r="L259" s="505"/>
      <c r="M259" s="505"/>
      <c r="N259" s="505"/>
      <c r="O259" s="505"/>
      <c r="P259" s="505"/>
      <c r="Q259" s="505"/>
      <c r="R259" s="505"/>
      <c r="S259" s="505"/>
      <c r="T259" s="505"/>
      <c r="U259" s="505"/>
      <c r="V259" s="505"/>
      <c r="W259" s="505"/>
      <c r="X259" s="505"/>
      <c r="Y259" s="505"/>
      <c r="Z259" s="505"/>
      <c r="AA259" s="505"/>
      <c r="AB259" s="506"/>
      <c r="AC259" s="507" t="str">
        <f t="shared" si="25"/>
        <v/>
      </c>
      <c r="AD259" s="505"/>
      <c r="AE259" s="505"/>
      <c r="AF259" s="505"/>
      <c r="AG259" s="505"/>
      <c r="AH259" s="505"/>
      <c r="AI259" s="505"/>
      <c r="AJ259" s="505"/>
      <c r="AK259" s="505"/>
      <c r="AL259" s="505"/>
      <c r="AM259" s="505"/>
      <c r="AN259" s="505"/>
      <c r="AO259" s="505"/>
      <c r="AP259" s="505"/>
      <c r="AQ259" s="505"/>
      <c r="AR259" s="505"/>
      <c r="AS259" s="505"/>
      <c r="AT259" s="505"/>
      <c r="AU259" s="505"/>
      <c r="AV259" s="506"/>
    </row>
    <row r="260" spans="1:48" x14ac:dyDescent="0.35">
      <c r="A260" t="str">
        <f t="shared" si="22"/>
        <v>|</v>
      </c>
      <c r="B260" s="162" t="str">
        <f t="shared" si="24"/>
        <v/>
      </c>
      <c r="C260" s="162" t="str">
        <f t="shared" si="26"/>
        <v/>
      </c>
      <c r="D260" s="512"/>
      <c r="E260" s="503"/>
      <c r="F260" s="198"/>
      <c r="G260" s="198"/>
      <c r="H260" s="198"/>
      <c r="I260" s="504" t="str">
        <f t="shared" si="23"/>
        <v/>
      </c>
      <c r="J260" s="505"/>
      <c r="K260" s="505"/>
      <c r="L260" s="505"/>
      <c r="M260" s="505"/>
      <c r="N260" s="505"/>
      <c r="O260" s="505"/>
      <c r="P260" s="505"/>
      <c r="Q260" s="505"/>
      <c r="R260" s="505"/>
      <c r="S260" s="505"/>
      <c r="T260" s="505"/>
      <c r="U260" s="505"/>
      <c r="V260" s="505"/>
      <c r="W260" s="505"/>
      <c r="X260" s="505"/>
      <c r="Y260" s="505"/>
      <c r="Z260" s="505"/>
      <c r="AA260" s="505"/>
      <c r="AB260" s="506"/>
      <c r="AC260" s="507" t="str">
        <f t="shared" si="25"/>
        <v/>
      </c>
      <c r="AD260" s="505"/>
      <c r="AE260" s="505"/>
      <c r="AF260" s="505"/>
      <c r="AG260" s="505"/>
      <c r="AH260" s="505"/>
      <c r="AI260" s="505"/>
      <c r="AJ260" s="505"/>
      <c r="AK260" s="505"/>
      <c r="AL260" s="505"/>
      <c r="AM260" s="505"/>
      <c r="AN260" s="505"/>
      <c r="AO260" s="505"/>
      <c r="AP260" s="505"/>
      <c r="AQ260" s="505"/>
      <c r="AR260" s="505"/>
      <c r="AS260" s="505"/>
      <c r="AT260" s="505"/>
      <c r="AU260" s="505"/>
      <c r="AV260" s="506"/>
    </row>
    <row r="261" spans="1:48" x14ac:dyDescent="0.35">
      <c r="A261" t="str">
        <f t="shared" si="22"/>
        <v>|</v>
      </c>
      <c r="B261" s="162" t="str">
        <f t="shared" si="24"/>
        <v/>
      </c>
      <c r="C261" s="162" t="str">
        <f t="shared" si="26"/>
        <v/>
      </c>
      <c r="D261" s="512"/>
      <c r="E261" s="503"/>
      <c r="F261" s="198"/>
      <c r="G261" s="198"/>
      <c r="H261" s="198"/>
      <c r="I261" s="504" t="str">
        <f t="shared" si="23"/>
        <v/>
      </c>
      <c r="J261" s="505"/>
      <c r="K261" s="505"/>
      <c r="L261" s="505"/>
      <c r="M261" s="505"/>
      <c r="N261" s="505"/>
      <c r="O261" s="505"/>
      <c r="P261" s="505"/>
      <c r="Q261" s="505"/>
      <c r="R261" s="505"/>
      <c r="S261" s="505"/>
      <c r="T261" s="505"/>
      <c r="U261" s="505"/>
      <c r="V261" s="505"/>
      <c r="W261" s="505"/>
      <c r="X261" s="505"/>
      <c r="Y261" s="505"/>
      <c r="Z261" s="505"/>
      <c r="AA261" s="505"/>
      <c r="AB261" s="506"/>
      <c r="AC261" s="507" t="str">
        <f t="shared" si="25"/>
        <v/>
      </c>
      <c r="AD261" s="505"/>
      <c r="AE261" s="505"/>
      <c r="AF261" s="505"/>
      <c r="AG261" s="505"/>
      <c r="AH261" s="505"/>
      <c r="AI261" s="505"/>
      <c r="AJ261" s="505"/>
      <c r="AK261" s="505"/>
      <c r="AL261" s="505"/>
      <c r="AM261" s="505"/>
      <c r="AN261" s="505"/>
      <c r="AO261" s="505"/>
      <c r="AP261" s="505"/>
      <c r="AQ261" s="505"/>
      <c r="AR261" s="505"/>
      <c r="AS261" s="505"/>
      <c r="AT261" s="505"/>
      <c r="AU261" s="505"/>
      <c r="AV261" s="506"/>
    </row>
    <row r="262" spans="1:48" x14ac:dyDescent="0.35">
      <c r="A262" t="str">
        <f t="shared" si="22"/>
        <v>|</v>
      </c>
      <c r="B262" s="162" t="str">
        <f t="shared" si="24"/>
        <v/>
      </c>
      <c r="C262" s="162" t="str">
        <f t="shared" si="26"/>
        <v/>
      </c>
      <c r="D262" s="512"/>
      <c r="E262" s="503"/>
      <c r="F262" s="198"/>
      <c r="G262" s="198"/>
      <c r="H262" s="198"/>
      <c r="I262" s="504" t="str">
        <f t="shared" si="23"/>
        <v/>
      </c>
      <c r="J262" s="505"/>
      <c r="K262" s="505"/>
      <c r="L262" s="505"/>
      <c r="M262" s="505"/>
      <c r="N262" s="505"/>
      <c r="O262" s="505"/>
      <c r="P262" s="505"/>
      <c r="Q262" s="505"/>
      <c r="R262" s="505"/>
      <c r="S262" s="505"/>
      <c r="T262" s="505"/>
      <c r="U262" s="505"/>
      <c r="V262" s="505"/>
      <c r="W262" s="505"/>
      <c r="X262" s="505"/>
      <c r="Y262" s="505"/>
      <c r="Z262" s="505"/>
      <c r="AA262" s="505"/>
      <c r="AB262" s="506"/>
      <c r="AC262" s="507" t="str">
        <f t="shared" si="25"/>
        <v/>
      </c>
      <c r="AD262" s="505"/>
      <c r="AE262" s="505"/>
      <c r="AF262" s="505"/>
      <c r="AG262" s="505"/>
      <c r="AH262" s="505"/>
      <c r="AI262" s="505"/>
      <c r="AJ262" s="505"/>
      <c r="AK262" s="505"/>
      <c r="AL262" s="505"/>
      <c r="AM262" s="505"/>
      <c r="AN262" s="505"/>
      <c r="AO262" s="505"/>
      <c r="AP262" s="505"/>
      <c r="AQ262" s="505"/>
      <c r="AR262" s="505"/>
      <c r="AS262" s="505"/>
      <c r="AT262" s="505"/>
      <c r="AU262" s="505"/>
      <c r="AV262" s="506"/>
    </row>
    <row r="263" spans="1:48" x14ac:dyDescent="0.35">
      <c r="A263" t="str">
        <f t="shared" si="22"/>
        <v>|</v>
      </c>
      <c r="B263" s="162" t="str">
        <f t="shared" si="24"/>
        <v/>
      </c>
      <c r="C263" s="162" t="str">
        <f t="shared" si="26"/>
        <v/>
      </c>
      <c r="D263" s="512"/>
      <c r="E263" s="503"/>
      <c r="F263" s="198"/>
      <c r="G263" s="198"/>
      <c r="H263" s="198"/>
      <c r="I263" s="504" t="str">
        <f t="shared" si="23"/>
        <v/>
      </c>
      <c r="J263" s="505"/>
      <c r="K263" s="505"/>
      <c r="L263" s="505"/>
      <c r="M263" s="505"/>
      <c r="N263" s="505"/>
      <c r="O263" s="505"/>
      <c r="P263" s="505"/>
      <c r="Q263" s="505"/>
      <c r="R263" s="505"/>
      <c r="S263" s="505"/>
      <c r="T263" s="505"/>
      <c r="U263" s="505"/>
      <c r="V263" s="505"/>
      <c r="W263" s="505"/>
      <c r="X263" s="505"/>
      <c r="Y263" s="505"/>
      <c r="Z263" s="505"/>
      <c r="AA263" s="505"/>
      <c r="AB263" s="506"/>
      <c r="AC263" s="507" t="str">
        <f t="shared" si="25"/>
        <v/>
      </c>
      <c r="AD263" s="505"/>
      <c r="AE263" s="505"/>
      <c r="AF263" s="505"/>
      <c r="AG263" s="505"/>
      <c r="AH263" s="505"/>
      <c r="AI263" s="505"/>
      <c r="AJ263" s="505"/>
      <c r="AK263" s="505"/>
      <c r="AL263" s="505"/>
      <c r="AM263" s="505"/>
      <c r="AN263" s="505"/>
      <c r="AO263" s="505"/>
      <c r="AP263" s="505"/>
      <c r="AQ263" s="505"/>
      <c r="AR263" s="505"/>
      <c r="AS263" s="505"/>
      <c r="AT263" s="505"/>
      <c r="AU263" s="505"/>
      <c r="AV263" s="506"/>
    </row>
    <row r="264" spans="1:48" x14ac:dyDescent="0.35">
      <c r="A264" t="str">
        <f t="shared" si="22"/>
        <v>|</v>
      </c>
      <c r="B264" s="162" t="str">
        <f t="shared" si="24"/>
        <v/>
      </c>
      <c r="C264" s="162" t="str">
        <f t="shared" si="26"/>
        <v/>
      </c>
      <c r="D264" s="512"/>
      <c r="E264" s="503"/>
      <c r="F264" s="198"/>
      <c r="G264" s="198"/>
      <c r="H264" s="198"/>
      <c r="I264" s="504" t="str">
        <f t="shared" si="23"/>
        <v/>
      </c>
      <c r="J264" s="505"/>
      <c r="K264" s="505"/>
      <c r="L264" s="505"/>
      <c r="M264" s="505"/>
      <c r="N264" s="505"/>
      <c r="O264" s="505"/>
      <c r="P264" s="505"/>
      <c r="Q264" s="505"/>
      <c r="R264" s="505"/>
      <c r="S264" s="505"/>
      <c r="T264" s="505"/>
      <c r="U264" s="505"/>
      <c r="V264" s="505"/>
      <c r="W264" s="505"/>
      <c r="X264" s="505"/>
      <c r="Y264" s="505"/>
      <c r="Z264" s="505"/>
      <c r="AA264" s="505"/>
      <c r="AB264" s="506"/>
      <c r="AC264" s="507" t="str">
        <f t="shared" si="25"/>
        <v/>
      </c>
      <c r="AD264" s="505"/>
      <c r="AE264" s="505"/>
      <c r="AF264" s="505"/>
      <c r="AG264" s="505"/>
      <c r="AH264" s="505"/>
      <c r="AI264" s="505"/>
      <c r="AJ264" s="505"/>
      <c r="AK264" s="505"/>
      <c r="AL264" s="505"/>
      <c r="AM264" s="505"/>
      <c r="AN264" s="505"/>
      <c r="AO264" s="505"/>
      <c r="AP264" s="505"/>
      <c r="AQ264" s="505"/>
      <c r="AR264" s="505"/>
      <c r="AS264" s="505"/>
      <c r="AT264" s="505"/>
      <c r="AU264" s="505"/>
      <c r="AV264" s="506"/>
    </row>
    <row r="265" spans="1:48" x14ac:dyDescent="0.35">
      <c r="A265" t="str">
        <f t="shared" si="22"/>
        <v>|</v>
      </c>
      <c r="B265" s="162" t="str">
        <f t="shared" si="24"/>
        <v/>
      </c>
      <c r="C265" s="162" t="str">
        <f t="shared" si="26"/>
        <v/>
      </c>
      <c r="D265" s="512"/>
      <c r="E265" s="503"/>
      <c r="F265" s="198"/>
      <c r="G265" s="198"/>
      <c r="H265" s="198"/>
      <c r="I265" s="504" t="str">
        <f t="shared" si="23"/>
        <v/>
      </c>
      <c r="J265" s="505"/>
      <c r="K265" s="505"/>
      <c r="L265" s="505"/>
      <c r="M265" s="505"/>
      <c r="N265" s="505"/>
      <c r="O265" s="505"/>
      <c r="P265" s="505"/>
      <c r="Q265" s="505"/>
      <c r="R265" s="505"/>
      <c r="S265" s="505"/>
      <c r="T265" s="505"/>
      <c r="U265" s="505"/>
      <c r="V265" s="505"/>
      <c r="W265" s="505"/>
      <c r="X265" s="505"/>
      <c r="Y265" s="505"/>
      <c r="Z265" s="505"/>
      <c r="AA265" s="505"/>
      <c r="AB265" s="506"/>
      <c r="AC265" s="507" t="str">
        <f t="shared" si="25"/>
        <v/>
      </c>
      <c r="AD265" s="505"/>
      <c r="AE265" s="505"/>
      <c r="AF265" s="505"/>
      <c r="AG265" s="505"/>
      <c r="AH265" s="505"/>
      <c r="AI265" s="505"/>
      <c r="AJ265" s="505"/>
      <c r="AK265" s="505"/>
      <c r="AL265" s="505"/>
      <c r="AM265" s="505"/>
      <c r="AN265" s="505"/>
      <c r="AO265" s="505"/>
      <c r="AP265" s="505"/>
      <c r="AQ265" s="505"/>
      <c r="AR265" s="505"/>
      <c r="AS265" s="505"/>
      <c r="AT265" s="505"/>
      <c r="AU265" s="505"/>
      <c r="AV265" s="506"/>
    </row>
    <row r="266" spans="1:48" x14ac:dyDescent="0.35">
      <c r="A266" t="str">
        <f t="shared" si="22"/>
        <v>|</v>
      </c>
      <c r="B266" s="162" t="str">
        <f t="shared" si="24"/>
        <v/>
      </c>
      <c r="C266" s="162" t="str">
        <f t="shared" si="26"/>
        <v/>
      </c>
      <c r="D266" s="512"/>
      <c r="E266" s="503"/>
      <c r="F266" s="198"/>
      <c r="G266" s="198"/>
      <c r="H266" s="198"/>
      <c r="I266" s="504" t="str">
        <f t="shared" si="23"/>
        <v/>
      </c>
      <c r="J266" s="505"/>
      <c r="K266" s="505"/>
      <c r="L266" s="505"/>
      <c r="M266" s="505"/>
      <c r="N266" s="505"/>
      <c r="O266" s="505"/>
      <c r="P266" s="505"/>
      <c r="Q266" s="505"/>
      <c r="R266" s="505"/>
      <c r="S266" s="505"/>
      <c r="T266" s="505"/>
      <c r="U266" s="505"/>
      <c r="V266" s="505"/>
      <c r="W266" s="505"/>
      <c r="X266" s="505"/>
      <c r="Y266" s="505"/>
      <c r="Z266" s="505"/>
      <c r="AA266" s="505"/>
      <c r="AB266" s="506"/>
      <c r="AC266" s="507" t="str">
        <f t="shared" si="25"/>
        <v/>
      </c>
      <c r="AD266" s="505"/>
      <c r="AE266" s="505"/>
      <c r="AF266" s="505"/>
      <c r="AG266" s="505"/>
      <c r="AH266" s="505"/>
      <c r="AI266" s="505"/>
      <c r="AJ266" s="505"/>
      <c r="AK266" s="505"/>
      <c r="AL266" s="505"/>
      <c r="AM266" s="505"/>
      <c r="AN266" s="505"/>
      <c r="AO266" s="505"/>
      <c r="AP266" s="505"/>
      <c r="AQ266" s="505"/>
      <c r="AR266" s="505"/>
      <c r="AS266" s="505"/>
      <c r="AT266" s="505"/>
      <c r="AU266" s="505"/>
      <c r="AV266" s="506"/>
    </row>
    <row r="267" spans="1:48" x14ac:dyDescent="0.35">
      <c r="A267" t="str">
        <f t="shared" si="22"/>
        <v>|</v>
      </c>
      <c r="B267" s="162" t="str">
        <f t="shared" si="24"/>
        <v/>
      </c>
      <c r="C267" s="162" t="str">
        <f t="shared" si="26"/>
        <v/>
      </c>
      <c r="D267" s="512"/>
      <c r="E267" s="503"/>
      <c r="F267" s="198"/>
      <c r="G267" s="198"/>
      <c r="H267" s="198"/>
      <c r="I267" s="504" t="str">
        <f t="shared" si="23"/>
        <v/>
      </c>
      <c r="J267" s="505"/>
      <c r="K267" s="505"/>
      <c r="L267" s="505"/>
      <c r="M267" s="505"/>
      <c r="N267" s="505"/>
      <c r="O267" s="505"/>
      <c r="P267" s="505"/>
      <c r="Q267" s="505"/>
      <c r="R267" s="505"/>
      <c r="S267" s="505"/>
      <c r="T267" s="505"/>
      <c r="U267" s="505"/>
      <c r="V267" s="505"/>
      <c r="W267" s="505"/>
      <c r="X267" s="505"/>
      <c r="Y267" s="505"/>
      <c r="Z267" s="505"/>
      <c r="AA267" s="505"/>
      <c r="AB267" s="506"/>
      <c r="AC267" s="507" t="str">
        <f t="shared" si="25"/>
        <v/>
      </c>
      <c r="AD267" s="505"/>
      <c r="AE267" s="505"/>
      <c r="AF267" s="505"/>
      <c r="AG267" s="505"/>
      <c r="AH267" s="505"/>
      <c r="AI267" s="505"/>
      <c r="AJ267" s="505"/>
      <c r="AK267" s="505"/>
      <c r="AL267" s="505"/>
      <c r="AM267" s="505"/>
      <c r="AN267" s="505"/>
      <c r="AO267" s="505"/>
      <c r="AP267" s="505"/>
      <c r="AQ267" s="505"/>
      <c r="AR267" s="505"/>
      <c r="AS267" s="505"/>
      <c r="AT267" s="505"/>
      <c r="AU267" s="505"/>
      <c r="AV267" s="506"/>
    </row>
    <row r="268" spans="1:48" x14ac:dyDescent="0.35">
      <c r="A268" t="str">
        <f t="shared" si="22"/>
        <v>|</v>
      </c>
      <c r="B268" s="162" t="str">
        <f t="shared" si="24"/>
        <v/>
      </c>
      <c r="C268" s="162" t="str">
        <f t="shared" si="26"/>
        <v/>
      </c>
      <c r="D268" s="512"/>
      <c r="E268" s="503"/>
      <c r="F268" s="198"/>
      <c r="G268" s="198"/>
      <c r="H268" s="198"/>
      <c r="I268" s="504" t="str">
        <f t="shared" si="23"/>
        <v/>
      </c>
      <c r="J268" s="505"/>
      <c r="K268" s="505"/>
      <c r="L268" s="505"/>
      <c r="M268" s="505"/>
      <c r="N268" s="505"/>
      <c r="O268" s="505"/>
      <c r="P268" s="505"/>
      <c r="Q268" s="505"/>
      <c r="R268" s="505"/>
      <c r="S268" s="505"/>
      <c r="T268" s="505"/>
      <c r="U268" s="505"/>
      <c r="V268" s="505"/>
      <c r="W268" s="505"/>
      <c r="X268" s="505"/>
      <c r="Y268" s="505"/>
      <c r="Z268" s="505"/>
      <c r="AA268" s="505"/>
      <c r="AB268" s="506"/>
      <c r="AC268" s="507" t="str">
        <f t="shared" si="25"/>
        <v/>
      </c>
      <c r="AD268" s="505"/>
      <c r="AE268" s="505"/>
      <c r="AF268" s="505"/>
      <c r="AG268" s="505"/>
      <c r="AH268" s="505"/>
      <c r="AI268" s="505"/>
      <c r="AJ268" s="505"/>
      <c r="AK268" s="505"/>
      <c r="AL268" s="505"/>
      <c r="AM268" s="505"/>
      <c r="AN268" s="505"/>
      <c r="AO268" s="505"/>
      <c r="AP268" s="505"/>
      <c r="AQ268" s="505"/>
      <c r="AR268" s="505"/>
      <c r="AS268" s="505"/>
      <c r="AT268" s="505"/>
      <c r="AU268" s="505"/>
      <c r="AV268" s="506"/>
    </row>
    <row r="269" spans="1:48" x14ac:dyDescent="0.35">
      <c r="A269" t="str">
        <f t="shared" si="22"/>
        <v>|</v>
      </c>
      <c r="B269" s="162" t="str">
        <f t="shared" si="24"/>
        <v/>
      </c>
      <c r="C269" s="162" t="str">
        <f t="shared" si="26"/>
        <v/>
      </c>
      <c r="D269" s="512"/>
      <c r="E269" s="503"/>
      <c r="F269" s="198"/>
      <c r="G269" s="198"/>
      <c r="H269" s="198"/>
      <c r="I269" s="504" t="str">
        <f t="shared" si="23"/>
        <v/>
      </c>
      <c r="J269" s="505"/>
      <c r="K269" s="505"/>
      <c r="L269" s="505"/>
      <c r="M269" s="505"/>
      <c r="N269" s="505"/>
      <c r="O269" s="505"/>
      <c r="P269" s="505"/>
      <c r="Q269" s="505"/>
      <c r="R269" s="505"/>
      <c r="S269" s="505"/>
      <c r="T269" s="505"/>
      <c r="U269" s="505"/>
      <c r="V269" s="505"/>
      <c r="W269" s="505"/>
      <c r="X269" s="505"/>
      <c r="Y269" s="505"/>
      <c r="Z269" s="505"/>
      <c r="AA269" s="505"/>
      <c r="AB269" s="506"/>
      <c r="AC269" s="507" t="str">
        <f t="shared" si="25"/>
        <v/>
      </c>
      <c r="AD269" s="505"/>
      <c r="AE269" s="505"/>
      <c r="AF269" s="505"/>
      <c r="AG269" s="505"/>
      <c r="AH269" s="505"/>
      <c r="AI269" s="505"/>
      <c r="AJ269" s="505"/>
      <c r="AK269" s="505"/>
      <c r="AL269" s="505"/>
      <c r="AM269" s="505"/>
      <c r="AN269" s="505"/>
      <c r="AO269" s="505"/>
      <c r="AP269" s="505"/>
      <c r="AQ269" s="505"/>
      <c r="AR269" s="505"/>
      <c r="AS269" s="505"/>
      <c r="AT269" s="505"/>
      <c r="AU269" s="505"/>
      <c r="AV269" s="506"/>
    </row>
    <row r="270" spans="1:48" x14ac:dyDescent="0.35">
      <c r="A270" t="str">
        <f t="shared" si="22"/>
        <v>|</v>
      </c>
      <c r="B270" s="162" t="str">
        <f t="shared" si="24"/>
        <v/>
      </c>
      <c r="C270" s="162" t="str">
        <f t="shared" si="26"/>
        <v/>
      </c>
      <c r="D270" s="512"/>
      <c r="E270" s="503"/>
      <c r="F270" s="198"/>
      <c r="G270" s="198"/>
      <c r="H270" s="198"/>
      <c r="I270" s="504" t="str">
        <f t="shared" si="23"/>
        <v/>
      </c>
      <c r="J270" s="505"/>
      <c r="K270" s="505"/>
      <c r="L270" s="505"/>
      <c r="M270" s="505"/>
      <c r="N270" s="505"/>
      <c r="O270" s="505"/>
      <c r="P270" s="505"/>
      <c r="Q270" s="505"/>
      <c r="R270" s="505"/>
      <c r="S270" s="505"/>
      <c r="T270" s="505"/>
      <c r="U270" s="505"/>
      <c r="V270" s="505"/>
      <c r="W270" s="505"/>
      <c r="X270" s="505"/>
      <c r="Y270" s="505"/>
      <c r="Z270" s="505"/>
      <c r="AA270" s="505"/>
      <c r="AB270" s="506"/>
      <c r="AC270" s="507" t="str">
        <f t="shared" si="25"/>
        <v/>
      </c>
      <c r="AD270" s="505"/>
      <c r="AE270" s="505"/>
      <c r="AF270" s="505"/>
      <c r="AG270" s="505"/>
      <c r="AH270" s="505"/>
      <c r="AI270" s="505"/>
      <c r="AJ270" s="505"/>
      <c r="AK270" s="505"/>
      <c r="AL270" s="505"/>
      <c r="AM270" s="505"/>
      <c r="AN270" s="505"/>
      <c r="AO270" s="505"/>
      <c r="AP270" s="505"/>
      <c r="AQ270" s="505"/>
      <c r="AR270" s="505"/>
      <c r="AS270" s="505"/>
      <c r="AT270" s="505"/>
      <c r="AU270" s="505"/>
      <c r="AV270" s="506"/>
    </row>
    <row r="271" spans="1:48" x14ac:dyDescent="0.35">
      <c r="A271" t="str">
        <f t="shared" si="22"/>
        <v>|</v>
      </c>
      <c r="B271" s="162" t="str">
        <f t="shared" si="24"/>
        <v/>
      </c>
      <c r="C271" s="162" t="str">
        <f t="shared" si="26"/>
        <v/>
      </c>
      <c r="D271" s="512"/>
      <c r="E271" s="503"/>
      <c r="F271" s="198"/>
      <c r="G271" s="198"/>
      <c r="H271" s="198"/>
      <c r="I271" s="504" t="str">
        <f t="shared" si="23"/>
        <v/>
      </c>
      <c r="J271" s="505"/>
      <c r="K271" s="505"/>
      <c r="L271" s="505"/>
      <c r="M271" s="505"/>
      <c r="N271" s="505"/>
      <c r="O271" s="505"/>
      <c r="P271" s="505"/>
      <c r="Q271" s="505"/>
      <c r="R271" s="505"/>
      <c r="S271" s="505"/>
      <c r="T271" s="505"/>
      <c r="U271" s="505"/>
      <c r="V271" s="505"/>
      <c r="W271" s="505"/>
      <c r="X271" s="505"/>
      <c r="Y271" s="505"/>
      <c r="Z271" s="505"/>
      <c r="AA271" s="505"/>
      <c r="AB271" s="506"/>
      <c r="AC271" s="507" t="str">
        <f t="shared" si="25"/>
        <v/>
      </c>
      <c r="AD271" s="505"/>
      <c r="AE271" s="505"/>
      <c r="AF271" s="505"/>
      <c r="AG271" s="505"/>
      <c r="AH271" s="505"/>
      <c r="AI271" s="505"/>
      <c r="AJ271" s="505"/>
      <c r="AK271" s="505"/>
      <c r="AL271" s="505"/>
      <c r="AM271" s="505"/>
      <c r="AN271" s="505"/>
      <c r="AO271" s="505"/>
      <c r="AP271" s="505"/>
      <c r="AQ271" s="505"/>
      <c r="AR271" s="505"/>
      <c r="AS271" s="505"/>
      <c r="AT271" s="505"/>
      <c r="AU271" s="505"/>
      <c r="AV271" s="506"/>
    </row>
    <row r="272" spans="1:48" x14ac:dyDescent="0.35">
      <c r="A272" t="str">
        <f t="shared" si="22"/>
        <v>|</v>
      </c>
      <c r="B272" s="162" t="str">
        <f t="shared" si="24"/>
        <v/>
      </c>
      <c r="C272" s="162" t="str">
        <f t="shared" si="26"/>
        <v/>
      </c>
      <c r="D272" s="512"/>
      <c r="E272" s="503"/>
      <c r="F272" s="198"/>
      <c r="G272" s="198"/>
      <c r="H272" s="198"/>
      <c r="I272" s="504" t="str">
        <f t="shared" si="23"/>
        <v/>
      </c>
      <c r="J272" s="505"/>
      <c r="K272" s="505"/>
      <c r="L272" s="505"/>
      <c r="M272" s="505"/>
      <c r="N272" s="505"/>
      <c r="O272" s="505"/>
      <c r="P272" s="505"/>
      <c r="Q272" s="505"/>
      <c r="R272" s="505"/>
      <c r="S272" s="505"/>
      <c r="T272" s="505"/>
      <c r="U272" s="505"/>
      <c r="V272" s="505"/>
      <c r="W272" s="505"/>
      <c r="X272" s="505"/>
      <c r="Y272" s="505"/>
      <c r="Z272" s="505"/>
      <c r="AA272" s="505"/>
      <c r="AB272" s="506"/>
      <c r="AC272" s="507" t="str">
        <f t="shared" si="25"/>
        <v/>
      </c>
      <c r="AD272" s="505"/>
      <c r="AE272" s="505"/>
      <c r="AF272" s="505"/>
      <c r="AG272" s="505"/>
      <c r="AH272" s="505"/>
      <c r="AI272" s="505"/>
      <c r="AJ272" s="505"/>
      <c r="AK272" s="505"/>
      <c r="AL272" s="505"/>
      <c r="AM272" s="505"/>
      <c r="AN272" s="505"/>
      <c r="AO272" s="505"/>
      <c r="AP272" s="505"/>
      <c r="AQ272" s="505"/>
      <c r="AR272" s="505"/>
      <c r="AS272" s="505"/>
      <c r="AT272" s="505"/>
      <c r="AU272" s="505"/>
      <c r="AV272" s="506"/>
    </row>
    <row r="273" spans="1:48" x14ac:dyDescent="0.35">
      <c r="A273" t="str">
        <f t="shared" si="22"/>
        <v>|</v>
      </c>
      <c r="B273" s="162" t="str">
        <f t="shared" si="24"/>
        <v/>
      </c>
      <c r="C273" s="162" t="str">
        <f t="shared" si="26"/>
        <v/>
      </c>
      <c r="D273" s="512"/>
      <c r="E273" s="503"/>
      <c r="F273" s="198"/>
      <c r="G273" s="198"/>
      <c r="H273" s="198"/>
      <c r="I273" s="504" t="str">
        <f t="shared" si="23"/>
        <v/>
      </c>
      <c r="J273" s="505"/>
      <c r="K273" s="505"/>
      <c r="L273" s="505"/>
      <c r="M273" s="505"/>
      <c r="N273" s="505"/>
      <c r="O273" s="505"/>
      <c r="P273" s="505"/>
      <c r="Q273" s="505"/>
      <c r="R273" s="505"/>
      <c r="S273" s="505"/>
      <c r="T273" s="505"/>
      <c r="U273" s="505"/>
      <c r="V273" s="505"/>
      <c r="W273" s="505"/>
      <c r="X273" s="505"/>
      <c r="Y273" s="505"/>
      <c r="Z273" s="505"/>
      <c r="AA273" s="505"/>
      <c r="AB273" s="506"/>
      <c r="AC273" s="507" t="str">
        <f t="shared" si="25"/>
        <v/>
      </c>
      <c r="AD273" s="505"/>
      <c r="AE273" s="505"/>
      <c r="AF273" s="505"/>
      <c r="AG273" s="505"/>
      <c r="AH273" s="505"/>
      <c r="AI273" s="505"/>
      <c r="AJ273" s="505"/>
      <c r="AK273" s="505"/>
      <c r="AL273" s="505"/>
      <c r="AM273" s="505"/>
      <c r="AN273" s="505"/>
      <c r="AO273" s="505"/>
      <c r="AP273" s="505"/>
      <c r="AQ273" s="505"/>
      <c r="AR273" s="505"/>
      <c r="AS273" s="505"/>
      <c r="AT273" s="505"/>
      <c r="AU273" s="505"/>
      <c r="AV273" s="506"/>
    </row>
    <row r="274" spans="1:48" x14ac:dyDescent="0.35">
      <c r="A274" t="str">
        <f t="shared" si="22"/>
        <v>|</v>
      </c>
      <c r="B274" s="162" t="str">
        <f t="shared" si="24"/>
        <v/>
      </c>
      <c r="C274" s="162" t="str">
        <f t="shared" si="26"/>
        <v/>
      </c>
      <c r="D274" s="512"/>
      <c r="E274" s="503"/>
      <c r="F274" s="198"/>
      <c r="G274" s="198"/>
      <c r="H274" s="198"/>
      <c r="I274" s="504" t="str">
        <f t="shared" si="23"/>
        <v/>
      </c>
      <c r="J274" s="505"/>
      <c r="K274" s="505"/>
      <c r="L274" s="505"/>
      <c r="M274" s="505"/>
      <c r="N274" s="505"/>
      <c r="O274" s="505"/>
      <c r="P274" s="505"/>
      <c r="Q274" s="505"/>
      <c r="R274" s="505"/>
      <c r="S274" s="505"/>
      <c r="T274" s="505"/>
      <c r="U274" s="505"/>
      <c r="V274" s="505"/>
      <c r="W274" s="505"/>
      <c r="X274" s="505"/>
      <c r="Y274" s="505"/>
      <c r="Z274" s="505"/>
      <c r="AA274" s="505"/>
      <c r="AB274" s="506"/>
      <c r="AC274" s="507" t="str">
        <f t="shared" si="25"/>
        <v/>
      </c>
      <c r="AD274" s="505"/>
      <c r="AE274" s="505"/>
      <c r="AF274" s="505"/>
      <c r="AG274" s="505"/>
      <c r="AH274" s="505"/>
      <c r="AI274" s="505"/>
      <c r="AJ274" s="505"/>
      <c r="AK274" s="505"/>
      <c r="AL274" s="505"/>
      <c r="AM274" s="505"/>
      <c r="AN274" s="505"/>
      <c r="AO274" s="505"/>
      <c r="AP274" s="505"/>
      <c r="AQ274" s="505"/>
      <c r="AR274" s="505"/>
      <c r="AS274" s="505"/>
      <c r="AT274" s="505"/>
      <c r="AU274" s="505"/>
      <c r="AV274" s="506"/>
    </row>
    <row r="275" spans="1:48" x14ac:dyDescent="0.35">
      <c r="A275" t="str">
        <f t="shared" si="22"/>
        <v>|</v>
      </c>
      <c r="B275" s="162" t="str">
        <f t="shared" si="24"/>
        <v/>
      </c>
      <c r="C275" s="162" t="str">
        <f t="shared" si="26"/>
        <v/>
      </c>
      <c r="D275" s="512"/>
      <c r="E275" s="503"/>
      <c r="F275" s="198"/>
      <c r="G275" s="198"/>
      <c r="H275" s="198"/>
      <c r="I275" s="504" t="str">
        <f t="shared" si="23"/>
        <v/>
      </c>
      <c r="J275" s="505"/>
      <c r="K275" s="505"/>
      <c r="L275" s="505"/>
      <c r="M275" s="505"/>
      <c r="N275" s="505"/>
      <c r="O275" s="505"/>
      <c r="P275" s="505"/>
      <c r="Q275" s="505"/>
      <c r="R275" s="505"/>
      <c r="S275" s="505"/>
      <c r="T275" s="505"/>
      <c r="U275" s="505"/>
      <c r="V275" s="505"/>
      <c r="W275" s="505"/>
      <c r="X275" s="505"/>
      <c r="Y275" s="505"/>
      <c r="Z275" s="505"/>
      <c r="AA275" s="505"/>
      <c r="AB275" s="506"/>
      <c r="AC275" s="507" t="str">
        <f t="shared" si="25"/>
        <v/>
      </c>
      <c r="AD275" s="505"/>
      <c r="AE275" s="505"/>
      <c r="AF275" s="505"/>
      <c r="AG275" s="505"/>
      <c r="AH275" s="505"/>
      <c r="AI275" s="505"/>
      <c r="AJ275" s="505"/>
      <c r="AK275" s="505"/>
      <c r="AL275" s="505"/>
      <c r="AM275" s="505"/>
      <c r="AN275" s="505"/>
      <c r="AO275" s="505"/>
      <c r="AP275" s="505"/>
      <c r="AQ275" s="505"/>
      <c r="AR275" s="505"/>
      <c r="AS275" s="505"/>
      <c r="AT275" s="505"/>
      <c r="AU275" s="505"/>
      <c r="AV275" s="506"/>
    </row>
    <row r="276" spans="1:48" x14ac:dyDescent="0.35">
      <c r="A276" t="str">
        <f t="shared" si="22"/>
        <v>|</v>
      </c>
      <c r="B276" s="162" t="str">
        <f t="shared" si="24"/>
        <v/>
      </c>
      <c r="C276" s="162" t="str">
        <f t="shared" si="26"/>
        <v/>
      </c>
      <c r="D276" s="512"/>
      <c r="E276" s="503"/>
      <c r="F276" s="198"/>
      <c r="G276" s="198"/>
      <c r="H276" s="198"/>
      <c r="I276" s="504" t="str">
        <f t="shared" si="23"/>
        <v/>
      </c>
      <c r="J276" s="505"/>
      <c r="K276" s="505"/>
      <c r="L276" s="505"/>
      <c r="M276" s="505"/>
      <c r="N276" s="505"/>
      <c r="O276" s="505"/>
      <c r="P276" s="505"/>
      <c r="Q276" s="505"/>
      <c r="R276" s="505"/>
      <c r="S276" s="505"/>
      <c r="T276" s="505"/>
      <c r="U276" s="505"/>
      <c r="V276" s="505"/>
      <c r="W276" s="505"/>
      <c r="X276" s="505"/>
      <c r="Y276" s="505"/>
      <c r="Z276" s="505"/>
      <c r="AA276" s="505"/>
      <c r="AB276" s="506"/>
      <c r="AC276" s="507" t="str">
        <f t="shared" si="25"/>
        <v/>
      </c>
      <c r="AD276" s="505"/>
      <c r="AE276" s="505"/>
      <c r="AF276" s="505"/>
      <c r="AG276" s="505"/>
      <c r="AH276" s="505"/>
      <c r="AI276" s="505"/>
      <c r="AJ276" s="505"/>
      <c r="AK276" s="505"/>
      <c r="AL276" s="505"/>
      <c r="AM276" s="505"/>
      <c r="AN276" s="505"/>
      <c r="AO276" s="505"/>
      <c r="AP276" s="505"/>
      <c r="AQ276" s="505"/>
      <c r="AR276" s="505"/>
      <c r="AS276" s="505"/>
      <c r="AT276" s="505"/>
      <c r="AU276" s="505"/>
      <c r="AV276" s="506"/>
    </row>
    <row r="277" spans="1:48" x14ac:dyDescent="0.35">
      <c r="A277" t="str">
        <f t="shared" si="22"/>
        <v>|</v>
      </c>
      <c r="B277" s="162" t="str">
        <f t="shared" si="24"/>
        <v/>
      </c>
      <c r="C277" s="162" t="str">
        <f t="shared" si="26"/>
        <v/>
      </c>
      <c r="D277" s="512"/>
      <c r="E277" s="503"/>
      <c r="F277" s="198"/>
      <c r="G277" s="198"/>
      <c r="H277" s="198"/>
      <c r="I277" s="504" t="str">
        <f t="shared" si="23"/>
        <v/>
      </c>
      <c r="J277" s="505"/>
      <c r="K277" s="505"/>
      <c r="L277" s="505"/>
      <c r="M277" s="505"/>
      <c r="N277" s="505"/>
      <c r="O277" s="505"/>
      <c r="P277" s="505"/>
      <c r="Q277" s="505"/>
      <c r="R277" s="505"/>
      <c r="S277" s="505"/>
      <c r="T277" s="505"/>
      <c r="U277" s="505"/>
      <c r="V277" s="505"/>
      <c r="W277" s="505"/>
      <c r="X277" s="505"/>
      <c r="Y277" s="505"/>
      <c r="Z277" s="505"/>
      <c r="AA277" s="505"/>
      <c r="AB277" s="506"/>
      <c r="AC277" s="507" t="str">
        <f t="shared" si="25"/>
        <v/>
      </c>
      <c r="AD277" s="505"/>
      <c r="AE277" s="505"/>
      <c r="AF277" s="505"/>
      <c r="AG277" s="505"/>
      <c r="AH277" s="505"/>
      <c r="AI277" s="505"/>
      <c r="AJ277" s="505"/>
      <c r="AK277" s="505"/>
      <c r="AL277" s="505"/>
      <c r="AM277" s="505"/>
      <c r="AN277" s="505"/>
      <c r="AO277" s="505"/>
      <c r="AP277" s="505"/>
      <c r="AQ277" s="505"/>
      <c r="AR277" s="505"/>
      <c r="AS277" s="505"/>
      <c r="AT277" s="505"/>
      <c r="AU277" s="505"/>
      <c r="AV277" s="506"/>
    </row>
    <row r="278" spans="1:48" x14ac:dyDescent="0.35">
      <c r="A278" t="str">
        <f t="shared" si="22"/>
        <v>|</v>
      </c>
      <c r="B278" s="162" t="str">
        <f t="shared" si="24"/>
        <v/>
      </c>
      <c r="C278" s="162" t="str">
        <f t="shared" si="26"/>
        <v/>
      </c>
      <c r="D278" s="512"/>
      <c r="E278" s="503"/>
      <c r="F278" s="198"/>
      <c r="G278" s="198"/>
      <c r="H278" s="198"/>
      <c r="I278" s="504" t="str">
        <f t="shared" si="23"/>
        <v/>
      </c>
      <c r="J278" s="505"/>
      <c r="K278" s="505"/>
      <c r="L278" s="505"/>
      <c r="M278" s="505"/>
      <c r="N278" s="505"/>
      <c r="O278" s="505"/>
      <c r="P278" s="505"/>
      <c r="Q278" s="505"/>
      <c r="R278" s="505"/>
      <c r="S278" s="505"/>
      <c r="T278" s="505"/>
      <c r="U278" s="505"/>
      <c r="V278" s="505"/>
      <c r="W278" s="505"/>
      <c r="X278" s="505"/>
      <c r="Y278" s="505"/>
      <c r="Z278" s="505"/>
      <c r="AA278" s="505"/>
      <c r="AB278" s="506"/>
      <c r="AC278" s="507" t="str">
        <f t="shared" si="25"/>
        <v/>
      </c>
      <c r="AD278" s="505"/>
      <c r="AE278" s="505"/>
      <c r="AF278" s="505"/>
      <c r="AG278" s="505"/>
      <c r="AH278" s="505"/>
      <c r="AI278" s="505"/>
      <c r="AJ278" s="505"/>
      <c r="AK278" s="505"/>
      <c r="AL278" s="505"/>
      <c r="AM278" s="505"/>
      <c r="AN278" s="505"/>
      <c r="AO278" s="505"/>
      <c r="AP278" s="505"/>
      <c r="AQ278" s="505"/>
      <c r="AR278" s="505"/>
      <c r="AS278" s="505"/>
      <c r="AT278" s="505"/>
      <c r="AU278" s="505"/>
      <c r="AV278" s="506"/>
    </row>
    <row r="279" spans="1:48" x14ac:dyDescent="0.35">
      <c r="A279" t="str">
        <f t="shared" si="22"/>
        <v>|</v>
      </c>
      <c r="B279" s="162" t="str">
        <f t="shared" si="24"/>
        <v/>
      </c>
      <c r="C279" s="162" t="str">
        <f t="shared" si="26"/>
        <v/>
      </c>
      <c r="D279" s="512"/>
      <c r="E279" s="503"/>
      <c r="F279" s="198"/>
      <c r="G279" s="198"/>
      <c r="H279" s="198"/>
      <c r="I279" s="504" t="str">
        <f t="shared" si="23"/>
        <v/>
      </c>
      <c r="J279" s="505"/>
      <c r="K279" s="505"/>
      <c r="L279" s="505"/>
      <c r="M279" s="505"/>
      <c r="N279" s="505"/>
      <c r="O279" s="505"/>
      <c r="P279" s="505"/>
      <c r="Q279" s="505"/>
      <c r="R279" s="505"/>
      <c r="S279" s="505"/>
      <c r="T279" s="505"/>
      <c r="U279" s="505"/>
      <c r="V279" s="505"/>
      <c r="W279" s="505"/>
      <c r="X279" s="505"/>
      <c r="Y279" s="505"/>
      <c r="Z279" s="505"/>
      <c r="AA279" s="505"/>
      <c r="AB279" s="506"/>
      <c r="AC279" s="507" t="str">
        <f t="shared" si="25"/>
        <v/>
      </c>
      <c r="AD279" s="505"/>
      <c r="AE279" s="505"/>
      <c r="AF279" s="505"/>
      <c r="AG279" s="505"/>
      <c r="AH279" s="505"/>
      <c r="AI279" s="505"/>
      <c r="AJ279" s="505"/>
      <c r="AK279" s="505"/>
      <c r="AL279" s="505"/>
      <c r="AM279" s="505"/>
      <c r="AN279" s="505"/>
      <c r="AO279" s="505"/>
      <c r="AP279" s="505"/>
      <c r="AQ279" s="505"/>
      <c r="AR279" s="505"/>
      <c r="AS279" s="505"/>
      <c r="AT279" s="505"/>
      <c r="AU279" s="505"/>
      <c r="AV279" s="506"/>
    </row>
    <row r="280" spans="1:48" x14ac:dyDescent="0.35">
      <c r="A280" t="str">
        <f t="shared" si="22"/>
        <v>|</v>
      </c>
      <c r="B280" s="162" t="str">
        <f t="shared" si="24"/>
        <v/>
      </c>
      <c r="C280" s="162" t="str">
        <f t="shared" si="26"/>
        <v/>
      </c>
      <c r="D280" s="512"/>
      <c r="E280" s="503"/>
      <c r="F280" s="198"/>
      <c r="G280" s="198"/>
      <c r="H280" s="198"/>
      <c r="I280" s="504" t="str">
        <f t="shared" si="23"/>
        <v/>
      </c>
      <c r="J280" s="505"/>
      <c r="K280" s="505"/>
      <c r="L280" s="505"/>
      <c r="M280" s="505"/>
      <c r="N280" s="505"/>
      <c r="O280" s="505"/>
      <c r="P280" s="505"/>
      <c r="Q280" s="505"/>
      <c r="R280" s="505"/>
      <c r="S280" s="505"/>
      <c r="T280" s="505"/>
      <c r="U280" s="505"/>
      <c r="V280" s="505"/>
      <c r="W280" s="505"/>
      <c r="X280" s="505"/>
      <c r="Y280" s="505"/>
      <c r="Z280" s="505"/>
      <c r="AA280" s="505"/>
      <c r="AB280" s="506"/>
      <c r="AC280" s="507" t="str">
        <f t="shared" si="25"/>
        <v/>
      </c>
      <c r="AD280" s="505"/>
      <c r="AE280" s="505"/>
      <c r="AF280" s="505"/>
      <c r="AG280" s="505"/>
      <c r="AH280" s="505"/>
      <c r="AI280" s="505"/>
      <c r="AJ280" s="505"/>
      <c r="AK280" s="505"/>
      <c r="AL280" s="505"/>
      <c r="AM280" s="505"/>
      <c r="AN280" s="505"/>
      <c r="AO280" s="505"/>
      <c r="AP280" s="505"/>
      <c r="AQ280" s="505"/>
      <c r="AR280" s="505"/>
      <c r="AS280" s="505"/>
      <c r="AT280" s="505"/>
      <c r="AU280" s="505"/>
      <c r="AV280" s="506"/>
    </row>
    <row r="281" spans="1:48" x14ac:dyDescent="0.35">
      <c r="A281" t="str">
        <f t="shared" si="22"/>
        <v>|</v>
      </c>
      <c r="B281" s="162" t="str">
        <f t="shared" si="24"/>
        <v/>
      </c>
      <c r="C281" s="162" t="str">
        <f t="shared" si="26"/>
        <v/>
      </c>
      <c r="D281" s="512"/>
      <c r="E281" s="503"/>
      <c r="F281" s="198"/>
      <c r="G281" s="198"/>
      <c r="H281" s="198"/>
      <c r="I281" s="504" t="str">
        <f t="shared" si="23"/>
        <v/>
      </c>
      <c r="J281" s="505"/>
      <c r="K281" s="505"/>
      <c r="L281" s="505"/>
      <c r="M281" s="505"/>
      <c r="N281" s="505"/>
      <c r="O281" s="505"/>
      <c r="P281" s="505"/>
      <c r="Q281" s="505"/>
      <c r="R281" s="505"/>
      <c r="S281" s="505"/>
      <c r="T281" s="505"/>
      <c r="U281" s="505"/>
      <c r="V281" s="505"/>
      <c r="W281" s="505"/>
      <c r="X281" s="505"/>
      <c r="Y281" s="505"/>
      <c r="Z281" s="505"/>
      <c r="AA281" s="505"/>
      <c r="AB281" s="506"/>
      <c r="AC281" s="507" t="str">
        <f t="shared" si="25"/>
        <v/>
      </c>
      <c r="AD281" s="505"/>
      <c r="AE281" s="505"/>
      <c r="AF281" s="505"/>
      <c r="AG281" s="505"/>
      <c r="AH281" s="505"/>
      <c r="AI281" s="505"/>
      <c r="AJ281" s="505"/>
      <c r="AK281" s="505"/>
      <c r="AL281" s="505"/>
      <c r="AM281" s="505"/>
      <c r="AN281" s="505"/>
      <c r="AO281" s="505"/>
      <c r="AP281" s="505"/>
      <c r="AQ281" s="505"/>
      <c r="AR281" s="505"/>
      <c r="AS281" s="505"/>
      <c r="AT281" s="505"/>
      <c r="AU281" s="505"/>
      <c r="AV281" s="506"/>
    </row>
    <row r="282" spans="1:48" x14ac:dyDescent="0.35">
      <c r="A282" t="str">
        <f t="shared" si="22"/>
        <v>|</v>
      </c>
      <c r="B282" s="162" t="str">
        <f t="shared" si="24"/>
        <v/>
      </c>
      <c r="C282" s="162" t="str">
        <f t="shared" si="26"/>
        <v/>
      </c>
      <c r="D282" s="512"/>
      <c r="E282" s="503"/>
      <c r="F282" s="198"/>
      <c r="G282" s="198"/>
      <c r="H282" s="198"/>
      <c r="I282" s="504" t="str">
        <f t="shared" si="23"/>
        <v/>
      </c>
      <c r="J282" s="505"/>
      <c r="K282" s="505"/>
      <c r="L282" s="505"/>
      <c r="M282" s="505"/>
      <c r="N282" s="505"/>
      <c r="O282" s="505"/>
      <c r="P282" s="505"/>
      <c r="Q282" s="505"/>
      <c r="R282" s="505"/>
      <c r="S282" s="505"/>
      <c r="T282" s="505"/>
      <c r="U282" s="505"/>
      <c r="V282" s="505"/>
      <c r="W282" s="505"/>
      <c r="X282" s="505"/>
      <c r="Y282" s="505"/>
      <c r="Z282" s="505"/>
      <c r="AA282" s="505"/>
      <c r="AB282" s="506"/>
      <c r="AC282" s="507" t="str">
        <f t="shared" si="25"/>
        <v/>
      </c>
      <c r="AD282" s="505"/>
      <c r="AE282" s="505"/>
      <c r="AF282" s="505"/>
      <c r="AG282" s="505"/>
      <c r="AH282" s="505"/>
      <c r="AI282" s="505"/>
      <c r="AJ282" s="505"/>
      <c r="AK282" s="505"/>
      <c r="AL282" s="505"/>
      <c r="AM282" s="505"/>
      <c r="AN282" s="505"/>
      <c r="AO282" s="505"/>
      <c r="AP282" s="505"/>
      <c r="AQ282" s="505"/>
      <c r="AR282" s="505"/>
      <c r="AS282" s="505"/>
      <c r="AT282" s="505"/>
      <c r="AU282" s="505"/>
      <c r="AV282" s="506"/>
    </row>
    <row r="283" spans="1:48" x14ac:dyDescent="0.35">
      <c r="A283" t="str">
        <f t="shared" si="22"/>
        <v>|</v>
      </c>
      <c r="B283" s="162" t="str">
        <f t="shared" si="24"/>
        <v/>
      </c>
      <c r="C283" s="162" t="str">
        <f t="shared" si="26"/>
        <v/>
      </c>
      <c r="D283" s="512"/>
      <c r="E283" s="503"/>
      <c r="F283" s="198"/>
      <c r="G283" s="198"/>
      <c r="H283" s="198"/>
      <c r="I283" s="504" t="str">
        <f t="shared" si="23"/>
        <v/>
      </c>
      <c r="J283" s="505"/>
      <c r="K283" s="505"/>
      <c r="L283" s="505"/>
      <c r="M283" s="505"/>
      <c r="N283" s="505"/>
      <c r="O283" s="505"/>
      <c r="P283" s="505"/>
      <c r="Q283" s="505"/>
      <c r="R283" s="505"/>
      <c r="S283" s="505"/>
      <c r="T283" s="505"/>
      <c r="U283" s="505"/>
      <c r="V283" s="505"/>
      <c r="W283" s="505"/>
      <c r="X283" s="505"/>
      <c r="Y283" s="505"/>
      <c r="Z283" s="505"/>
      <c r="AA283" s="505"/>
      <c r="AB283" s="506"/>
      <c r="AC283" s="507" t="str">
        <f t="shared" si="25"/>
        <v/>
      </c>
      <c r="AD283" s="505"/>
      <c r="AE283" s="505"/>
      <c r="AF283" s="505"/>
      <c r="AG283" s="505"/>
      <c r="AH283" s="505"/>
      <c r="AI283" s="505"/>
      <c r="AJ283" s="505"/>
      <c r="AK283" s="505"/>
      <c r="AL283" s="505"/>
      <c r="AM283" s="505"/>
      <c r="AN283" s="505"/>
      <c r="AO283" s="505"/>
      <c r="AP283" s="505"/>
      <c r="AQ283" s="505"/>
      <c r="AR283" s="505"/>
      <c r="AS283" s="505"/>
      <c r="AT283" s="505"/>
      <c r="AU283" s="505"/>
      <c r="AV283" s="506"/>
    </row>
    <row r="284" spans="1:48" x14ac:dyDescent="0.35">
      <c r="A284" t="str">
        <f t="shared" si="22"/>
        <v>|</v>
      </c>
      <c r="B284" s="162" t="str">
        <f t="shared" si="24"/>
        <v/>
      </c>
      <c r="C284" s="162" t="str">
        <f t="shared" si="26"/>
        <v/>
      </c>
      <c r="D284" s="512"/>
      <c r="E284" s="503"/>
      <c r="F284" s="198"/>
      <c r="G284" s="198"/>
      <c r="H284" s="198"/>
      <c r="I284" s="504" t="str">
        <f t="shared" si="23"/>
        <v/>
      </c>
      <c r="J284" s="505"/>
      <c r="K284" s="505"/>
      <c r="L284" s="505"/>
      <c r="M284" s="505"/>
      <c r="N284" s="505"/>
      <c r="O284" s="505"/>
      <c r="P284" s="505"/>
      <c r="Q284" s="505"/>
      <c r="R284" s="505"/>
      <c r="S284" s="505"/>
      <c r="T284" s="505"/>
      <c r="U284" s="505"/>
      <c r="V284" s="505"/>
      <c r="W284" s="505"/>
      <c r="X284" s="505"/>
      <c r="Y284" s="505"/>
      <c r="Z284" s="505"/>
      <c r="AA284" s="505"/>
      <c r="AB284" s="506"/>
      <c r="AC284" s="507" t="str">
        <f t="shared" si="25"/>
        <v/>
      </c>
      <c r="AD284" s="505"/>
      <c r="AE284" s="505"/>
      <c r="AF284" s="505"/>
      <c r="AG284" s="505"/>
      <c r="AH284" s="505"/>
      <c r="AI284" s="505"/>
      <c r="AJ284" s="505"/>
      <c r="AK284" s="505"/>
      <c r="AL284" s="505"/>
      <c r="AM284" s="505"/>
      <c r="AN284" s="505"/>
      <c r="AO284" s="505"/>
      <c r="AP284" s="505"/>
      <c r="AQ284" s="505"/>
      <c r="AR284" s="505"/>
      <c r="AS284" s="505"/>
      <c r="AT284" s="505"/>
      <c r="AU284" s="505"/>
      <c r="AV284" s="506"/>
    </row>
    <row r="285" spans="1:48" x14ac:dyDescent="0.35">
      <c r="A285" t="str">
        <f t="shared" si="22"/>
        <v>|</v>
      </c>
      <c r="B285" s="162" t="str">
        <f t="shared" si="24"/>
        <v/>
      </c>
      <c r="C285" s="162" t="str">
        <f t="shared" si="26"/>
        <v/>
      </c>
      <c r="D285" s="512"/>
      <c r="E285" s="503"/>
      <c r="F285" s="198"/>
      <c r="G285" s="198"/>
      <c r="H285" s="198"/>
      <c r="I285" s="504" t="str">
        <f t="shared" si="23"/>
        <v/>
      </c>
      <c r="J285" s="505"/>
      <c r="K285" s="505"/>
      <c r="L285" s="505"/>
      <c r="M285" s="505"/>
      <c r="N285" s="505"/>
      <c r="O285" s="505"/>
      <c r="P285" s="505"/>
      <c r="Q285" s="505"/>
      <c r="R285" s="505"/>
      <c r="S285" s="505"/>
      <c r="T285" s="505"/>
      <c r="U285" s="505"/>
      <c r="V285" s="505"/>
      <c r="W285" s="505"/>
      <c r="X285" s="505"/>
      <c r="Y285" s="505"/>
      <c r="Z285" s="505"/>
      <c r="AA285" s="505"/>
      <c r="AB285" s="506"/>
      <c r="AC285" s="507" t="str">
        <f t="shared" si="25"/>
        <v/>
      </c>
      <c r="AD285" s="505"/>
      <c r="AE285" s="505"/>
      <c r="AF285" s="505"/>
      <c r="AG285" s="505"/>
      <c r="AH285" s="505"/>
      <c r="AI285" s="505"/>
      <c r="AJ285" s="505"/>
      <c r="AK285" s="505"/>
      <c r="AL285" s="505"/>
      <c r="AM285" s="505"/>
      <c r="AN285" s="505"/>
      <c r="AO285" s="505"/>
      <c r="AP285" s="505"/>
      <c r="AQ285" s="505"/>
      <c r="AR285" s="505"/>
      <c r="AS285" s="505"/>
      <c r="AT285" s="505"/>
      <c r="AU285" s="505"/>
      <c r="AV285" s="506"/>
    </row>
    <row r="286" spans="1:48" x14ac:dyDescent="0.35">
      <c r="A286" t="str">
        <f t="shared" si="22"/>
        <v>|</v>
      </c>
      <c r="B286" s="162" t="str">
        <f t="shared" si="24"/>
        <v/>
      </c>
      <c r="C286" s="162" t="str">
        <f t="shared" si="26"/>
        <v/>
      </c>
      <c r="D286" s="512"/>
      <c r="E286" s="503"/>
      <c r="F286" s="198"/>
      <c r="G286" s="198"/>
      <c r="H286" s="198"/>
      <c r="I286" s="504" t="str">
        <f t="shared" si="23"/>
        <v/>
      </c>
      <c r="J286" s="505"/>
      <c r="K286" s="505"/>
      <c r="L286" s="505"/>
      <c r="M286" s="505"/>
      <c r="N286" s="505"/>
      <c r="O286" s="505"/>
      <c r="P286" s="505"/>
      <c r="Q286" s="505"/>
      <c r="R286" s="505"/>
      <c r="S286" s="505"/>
      <c r="T286" s="505"/>
      <c r="U286" s="505"/>
      <c r="V286" s="505"/>
      <c r="W286" s="505"/>
      <c r="X286" s="505"/>
      <c r="Y286" s="505"/>
      <c r="Z286" s="505"/>
      <c r="AA286" s="505"/>
      <c r="AB286" s="506"/>
      <c r="AC286" s="507" t="str">
        <f t="shared" si="25"/>
        <v/>
      </c>
      <c r="AD286" s="505"/>
      <c r="AE286" s="505"/>
      <c r="AF286" s="505"/>
      <c r="AG286" s="505"/>
      <c r="AH286" s="505"/>
      <c r="AI286" s="505"/>
      <c r="AJ286" s="505"/>
      <c r="AK286" s="505"/>
      <c r="AL286" s="505"/>
      <c r="AM286" s="505"/>
      <c r="AN286" s="505"/>
      <c r="AO286" s="505"/>
      <c r="AP286" s="505"/>
      <c r="AQ286" s="505"/>
      <c r="AR286" s="505"/>
      <c r="AS286" s="505"/>
      <c r="AT286" s="505"/>
      <c r="AU286" s="505"/>
      <c r="AV286" s="506"/>
    </row>
    <row r="287" spans="1:48" x14ac:dyDescent="0.35">
      <c r="A287" t="str">
        <f t="shared" si="22"/>
        <v>|</v>
      </c>
      <c r="B287" s="162" t="str">
        <f t="shared" si="24"/>
        <v/>
      </c>
      <c r="C287" s="162" t="str">
        <f t="shared" si="26"/>
        <v/>
      </c>
      <c r="D287" s="512"/>
      <c r="E287" s="503"/>
      <c r="F287" s="198"/>
      <c r="G287" s="198"/>
      <c r="H287" s="198"/>
      <c r="I287" s="504" t="str">
        <f t="shared" si="23"/>
        <v/>
      </c>
      <c r="J287" s="505"/>
      <c r="K287" s="505"/>
      <c r="L287" s="505"/>
      <c r="M287" s="505"/>
      <c r="N287" s="505"/>
      <c r="O287" s="505"/>
      <c r="P287" s="505"/>
      <c r="Q287" s="505"/>
      <c r="R287" s="505"/>
      <c r="S287" s="505"/>
      <c r="T287" s="505"/>
      <c r="U287" s="505"/>
      <c r="V287" s="505"/>
      <c r="W287" s="505"/>
      <c r="X287" s="505"/>
      <c r="Y287" s="505"/>
      <c r="Z287" s="505"/>
      <c r="AA287" s="505"/>
      <c r="AB287" s="506"/>
      <c r="AC287" s="507" t="str">
        <f t="shared" si="25"/>
        <v/>
      </c>
      <c r="AD287" s="505"/>
      <c r="AE287" s="505"/>
      <c r="AF287" s="505"/>
      <c r="AG287" s="505"/>
      <c r="AH287" s="505"/>
      <c r="AI287" s="505"/>
      <c r="AJ287" s="505"/>
      <c r="AK287" s="505"/>
      <c r="AL287" s="505"/>
      <c r="AM287" s="505"/>
      <c r="AN287" s="505"/>
      <c r="AO287" s="505"/>
      <c r="AP287" s="505"/>
      <c r="AQ287" s="505"/>
      <c r="AR287" s="505"/>
      <c r="AS287" s="505"/>
      <c r="AT287" s="505"/>
      <c r="AU287" s="505"/>
      <c r="AV287" s="506"/>
    </row>
    <row r="288" spans="1:48" x14ac:dyDescent="0.35">
      <c r="A288" t="str">
        <f t="shared" ref="A288:A351" si="27">B288&amp;"|"&amp;C288</f>
        <v>|</v>
      </c>
      <c r="B288" s="162" t="str">
        <f t="shared" si="24"/>
        <v/>
      </c>
      <c r="C288" s="162" t="str">
        <f t="shared" si="26"/>
        <v/>
      </c>
      <c r="D288" s="512"/>
      <c r="E288" s="503"/>
      <c r="F288" s="198"/>
      <c r="G288" s="198"/>
      <c r="H288" s="198"/>
      <c r="I288" s="504" t="str">
        <f t="shared" ref="I288:I351" si="28">IF(D288="","",F288+H288)</f>
        <v/>
      </c>
      <c r="J288" s="505"/>
      <c r="K288" s="505"/>
      <c r="L288" s="505"/>
      <c r="M288" s="505"/>
      <c r="N288" s="505"/>
      <c r="O288" s="505"/>
      <c r="P288" s="505"/>
      <c r="Q288" s="505"/>
      <c r="R288" s="505"/>
      <c r="S288" s="505"/>
      <c r="T288" s="505"/>
      <c r="U288" s="505"/>
      <c r="V288" s="505"/>
      <c r="W288" s="505"/>
      <c r="X288" s="505"/>
      <c r="Y288" s="505"/>
      <c r="Z288" s="505"/>
      <c r="AA288" s="505"/>
      <c r="AB288" s="506"/>
      <c r="AC288" s="507" t="str">
        <f t="shared" si="25"/>
        <v/>
      </c>
      <c r="AD288" s="505"/>
      <c r="AE288" s="505"/>
      <c r="AF288" s="505"/>
      <c r="AG288" s="505"/>
      <c r="AH288" s="505"/>
      <c r="AI288" s="505"/>
      <c r="AJ288" s="505"/>
      <c r="AK288" s="505"/>
      <c r="AL288" s="505"/>
      <c r="AM288" s="505"/>
      <c r="AN288" s="505"/>
      <c r="AO288" s="505"/>
      <c r="AP288" s="505"/>
      <c r="AQ288" s="505"/>
      <c r="AR288" s="505"/>
      <c r="AS288" s="505"/>
      <c r="AT288" s="505"/>
      <c r="AU288" s="505"/>
      <c r="AV288" s="506"/>
    </row>
    <row r="289" spans="1:48" x14ac:dyDescent="0.35">
      <c r="A289" t="str">
        <f t="shared" si="27"/>
        <v>|</v>
      </c>
      <c r="B289" s="162" t="str">
        <f t="shared" ref="B289:B352" si="29">IF(D289="","",IF(AC289&gt;AC288,B288+1,B288))</f>
        <v/>
      </c>
      <c r="C289" s="162" t="str">
        <f t="shared" si="26"/>
        <v/>
      </c>
      <c r="D289" s="512"/>
      <c r="E289" s="503"/>
      <c r="F289" s="198"/>
      <c r="G289" s="198"/>
      <c r="H289" s="198"/>
      <c r="I289" s="504" t="str">
        <f t="shared" si="28"/>
        <v/>
      </c>
      <c r="J289" s="505"/>
      <c r="K289" s="505"/>
      <c r="L289" s="505"/>
      <c r="M289" s="505"/>
      <c r="N289" s="505"/>
      <c r="O289" s="505"/>
      <c r="P289" s="505"/>
      <c r="Q289" s="505"/>
      <c r="R289" s="505"/>
      <c r="S289" s="505"/>
      <c r="T289" s="505"/>
      <c r="U289" s="505"/>
      <c r="V289" s="505"/>
      <c r="W289" s="505"/>
      <c r="X289" s="505"/>
      <c r="Y289" s="505"/>
      <c r="Z289" s="505"/>
      <c r="AA289" s="505"/>
      <c r="AB289" s="506"/>
      <c r="AC289" s="507" t="str">
        <f t="shared" ref="AC289:AC352" si="30">IF(D289="","",IF(I289&gt;AC$28,"PCT &gt; T/T",IF(AC288-I289&lt;0,AC$28-I289,AC288-I289)))</f>
        <v/>
      </c>
      <c r="AD289" s="505"/>
      <c r="AE289" s="505"/>
      <c r="AF289" s="505"/>
      <c r="AG289" s="505"/>
      <c r="AH289" s="505"/>
      <c r="AI289" s="505"/>
      <c r="AJ289" s="505"/>
      <c r="AK289" s="505"/>
      <c r="AL289" s="505"/>
      <c r="AM289" s="505"/>
      <c r="AN289" s="505"/>
      <c r="AO289" s="505"/>
      <c r="AP289" s="505"/>
      <c r="AQ289" s="505"/>
      <c r="AR289" s="505"/>
      <c r="AS289" s="505"/>
      <c r="AT289" s="505"/>
      <c r="AU289" s="505"/>
      <c r="AV289" s="506"/>
    </row>
    <row r="290" spans="1:48" x14ac:dyDescent="0.35">
      <c r="A290" t="str">
        <f t="shared" si="27"/>
        <v>|</v>
      </c>
      <c r="B290" s="162" t="str">
        <f t="shared" si="29"/>
        <v/>
      </c>
      <c r="C290" s="162" t="str">
        <f t="shared" ref="C290:C353" si="31">IF(ISBLANK(D290),"",C289+1)</f>
        <v/>
      </c>
      <c r="D290" s="512"/>
      <c r="E290" s="503"/>
      <c r="F290" s="198"/>
      <c r="G290" s="198"/>
      <c r="H290" s="198"/>
      <c r="I290" s="504" t="str">
        <f t="shared" si="28"/>
        <v/>
      </c>
      <c r="J290" s="505"/>
      <c r="K290" s="505"/>
      <c r="L290" s="505"/>
      <c r="M290" s="505"/>
      <c r="N290" s="505"/>
      <c r="O290" s="505"/>
      <c r="P290" s="505"/>
      <c r="Q290" s="505"/>
      <c r="R290" s="505"/>
      <c r="S290" s="505"/>
      <c r="T290" s="505"/>
      <c r="U290" s="505"/>
      <c r="V290" s="505"/>
      <c r="W290" s="505"/>
      <c r="X290" s="505"/>
      <c r="Y290" s="505"/>
      <c r="Z290" s="505"/>
      <c r="AA290" s="505"/>
      <c r="AB290" s="506"/>
      <c r="AC290" s="507" t="str">
        <f t="shared" si="30"/>
        <v/>
      </c>
      <c r="AD290" s="505"/>
      <c r="AE290" s="505"/>
      <c r="AF290" s="505"/>
      <c r="AG290" s="505"/>
      <c r="AH290" s="505"/>
      <c r="AI290" s="505"/>
      <c r="AJ290" s="505"/>
      <c r="AK290" s="505"/>
      <c r="AL290" s="505"/>
      <c r="AM290" s="505"/>
      <c r="AN290" s="505"/>
      <c r="AO290" s="505"/>
      <c r="AP290" s="505"/>
      <c r="AQ290" s="505"/>
      <c r="AR290" s="505"/>
      <c r="AS290" s="505"/>
      <c r="AT290" s="505"/>
      <c r="AU290" s="505"/>
      <c r="AV290" s="506"/>
    </row>
    <row r="291" spans="1:48" x14ac:dyDescent="0.35">
      <c r="A291" t="str">
        <f t="shared" si="27"/>
        <v>|</v>
      </c>
      <c r="B291" s="162" t="str">
        <f t="shared" si="29"/>
        <v/>
      </c>
      <c r="C291" s="162" t="str">
        <f t="shared" si="31"/>
        <v/>
      </c>
      <c r="D291" s="512"/>
      <c r="E291" s="503"/>
      <c r="F291" s="198"/>
      <c r="G291" s="198"/>
      <c r="H291" s="198"/>
      <c r="I291" s="504" t="str">
        <f t="shared" si="28"/>
        <v/>
      </c>
      <c r="J291" s="505"/>
      <c r="K291" s="505"/>
      <c r="L291" s="505"/>
      <c r="M291" s="505"/>
      <c r="N291" s="505"/>
      <c r="O291" s="505"/>
      <c r="P291" s="505"/>
      <c r="Q291" s="505"/>
      <c r="R291" s="505"/>
      <c r="S291" s="505"/>
      <c r="T291" s="505"/>
      <c r="U291" s="505"/>
      <c r="V291" s="505"/>
      <c r="W291" s="505"/>
      <c r="X291" s="505"/>
      <c r="Y291" s="505"/>
      <c r="Z291" s="505"/>
      <c r="AA291" s="505"/>
      <c r="AB291" s="506"/>
      <c r="AC291" s="507" t="str">
        <f t="shared" si="30"/>
        <v/>
      </c>
      <c r="AD291" s="505"/>
      <c r="AE291" s="505"/>
      <c r="AF291" s="505"/>
      <c r="AG291" s="505"/>
      <c r="AH291" s="505"/>
      <c r="AI291" s="505"/>
      <c r="AJ291" s="505"/>
      <c r="AK291" s="505"/>
      <c r="AL291" s="505"/>
      <c r="AM291" s="505"/>
      <c r="AN291" s="505"/>
      <c r="AO291" s="505"/>
      <c r="AP291" s="505"/>
      <c r="AQ291" s="505"/>
      <c r="AR291" s="505"/>
      <c r="AS291" s="505"/>
      <c r="AT291" s="505"/>
      <c r="AU291" s="505"/>
      <c r="AV291" s="506"/>
    </row>
    <row r="292" spans="1:48" x14ac:dyDescent="0.35">
      <c r="A292" t="str">
        <f t="shared" si="27"/>
        <v>|</v>
      </c>
      <c r="B292" s="162" t="str">
        <f t="shared" si="29"/>
        <v/>
      </c>
      <c r="C292" s="162" t="str">
        <f t="shared" si="31"/>
        <v/>
      </c>
      <c r="D292" s="512"/>
      <c r="E292" s="503"/>
      <c r="F292" s="198"/>
      <c r="G292" s="198"/>
      <c r="H292" s="198"/>
      <c r="I292" s="504" t="str">
        <f t="shared" si="28"/>
        <v/>
      </c>
      <c r="J292" s="505"/>
      <c r="K292" s="505"/>
      <c r="L292" s="505"/>
      <c r="M292" s="505"/>
      <c r="N292" s="505"/>
      <c r="O292" s="505"/>
      <c r="P292" s="505"/>
      <c r="Q292" s="505"/>
      <c r="R292" s="505"/>
      <c r="S292" s="505"/>
      <c r="T292" s="505"/>
      <c r="U292" s="505"/>
      <c r="V292" s="505"/>
      <c r="W292" s="505"/>
      <c r="X292" s="505"/>
      <c r="Y292" s="505"/>
      <c r="Z292" s="505"/>
      <c r="AA292" s="505"/>
      <c r="AB292" s="506"/>
      <c r="AC292" s="507" t="str">
        <f t="shared" si="30"/>
        <v/>
      </c>
      <c r="AD292" s="505"/>
      <c r="AE292" s="505"/>
      <c r="AF292" s="505"/>
      <c r="AG292" s="505"/>
      <c r="AH292" s="505"/>
      <c r="AI292" s="505"/>
      <c r="AJ292" s="505"/>
      <c r="AK292" s="505"/>
      <c r="AL292" s="505"/>
      <c r="AM292" s="505"/>
      <c r="AN292" s="505"/>
      <c r="AO292" s="505"/>
      <c r="AP292" s="505"/>
      <c r="AQ292" s="505"/>
      <c r="AR292" s="505"/>
      <c r="AS292" s="505"/>
      <c r="AT292" s="505"/>
      <c r="AU292" s="505"/>
      <c r="AV292" s="506"/>
    </row>
    <row r="293" spans="1:48" x14ac:dyDescent="0.35">
      <c r="A293" t="str">
        <f t="shared" si="27"/>
        <v>|</v>
      </c>
      <c r="B293" s="162" t="str">
        <f t="shared" si="29"/>
        <v/>
      </c>
      <c r="C293" s="162" t="str">
        <f t="shared" si="31"/>
        <v/>
      </c>
      <c r="D293" s="512"/>
      <c r="E293" s="503"/>
      <c r="F293" s="198"/>
      <c r="G293" s="198"/>
      <c r="H293" s="198"/>
      <c r="I293" s="504" t="str">
        <f t="shared" si="28"/>
        <v/>
      </c>
      <c r="J293" s="505"/>
      <c r="K293" s="505"/>
      <c r="L293" s="505"/>
      <c r="M293" s="505"/>
      <c r="N293" s="505"/>
      <c r="O293" s="505"/>
      <c r="P293" s="505"/>
      <c r="Q293" s="505"/>
      <c r="R293" s="505"/>
      <c r="S293" s="505"/>
      <c r="T293" s="505"/>
      <c r="U293" s="505"/>
      <c r="V293" s="505"/>
      <c r="W293" s="505"/>
      <c r="X293" s="505"/>
      <c r="Y293" s="505"/>
      <c r="Z293" s="505"/>
      <c r="AA293" s="505"/>
      <c r="AB293" s="506"/>
      <c r="AC293" s="507" t="str">
        <f t="shared" si="30"/>
        <v/>
      </c>
      <c r="AD293" s="505"/>
      <c r="AE293" s="505"/>
      <c r="AF293" s="505"/>
      <c r="AG293" s="505"/>
      <c r="AH293" s="505"/>
      <c r="AI293" s="505"/>
      <c r="AJ293" s="505"/>
      <c r="AK293" s="505"/>
      <c r="AL293" s="505"/>
      <c r="AM293" s="505"/>
      <c r="AN293" s="505"/>
      <c r="AO293" s="505"/>
      <c r="AP293" s="505"/>
      <c r="AQ293" s="505"/>
      <c r="AR293" s="505"/>
      <c r="AS293" s="505"/>
      <c r="AT293" s="505"/>
      <c r="AU293" s="505"/>
      <c r="AV293" s="506"/>
    </row>
    <row r="294" spans="1:48" x14ac:dyDescent="0.35">
      <c r="A294" t="str">
        <f t="shared" si="27"/>
        <v>|</v>
      </c>
      <c r="B294" s="162" t="str">
        <f t="shared" si="29"/>
        <v/>
      </c>
      <c r="C294" s="162" t="str">
        <f t="shared" si="31"/>
        <v/>
      </c>
      <c r="D294" s="512"/>
      <c r="E294" s="503"/>
      <c r="F294" s="198"/>
      <c r="G294" s="198"/>
      <c r="H294" s="198"/>
      <c r="I294" s="504" t="str">
        <f t="shared" si="28"/>
        <v/>
      </c>
      <c r="J294" s="505"/>
      <c r="K294" s="505"/>
      <c r="L294" s="505"/>
      <c r="M294" s="505"/>
      <c r="N294" s="505"/>
      <c r="O294" s="505"/>
      <c r="P294" s="505"/>
      <c r="Q294" s="505"/>
      <c r="R294" s="505"/>
      <c r="S294" s="505"/>
      <c r="T294" s="505"/>
      <c r="U294" s="505"/>
      <c r="V294" s="505"/>
      <c r="W294" s="505"/>
      <c r="X294" s="505"/>
      <c r="Y294" s="505"/>
      <c r="Z294" s="505"/>
      <c r="AA294" s="505"/>
      <c r="AB294" s="506"/>
      <c r="AC294" s="507" t="str">
        <f t="shared" si="30"/>
        <v/>
      </c>
      <c r="AD294" s="505"/>
      <c r="AE294" s="505"/>
      <c r="AF294" s="505"/>
      <c r="AG294" s="505"/>
      <c r="AH294" s="505"/>
      <c r="AI294" s="505"/>
      <c r="AJ294" s="505"/>
      <c r="AK294" s="505"/>
      <c r="AL294" s="505"/>
      <c r="AM294" s="505"/>
      <c r="AN294" s="505"/>
      <c r="AO294" s="505"/>
      <c r="AP294" s="505"/>
      <c r="AQ294" s="505"/>
      <c r="AR294" s="505"/>
      <c r="AS294" s="505"/>
      <c r="AT294" s="505"/>
      <c r="AU294" s="505"/>
      <c r="AV294" s="506"/>
    </row>
    <row r="295" spans="1:48" x14ac:dyDescent="0.35">
      <c r="A295" t="str">
        <f t="shared" si="27"/>
        <v>|</v>
      </c>
      <c r="B295" s="162" t="str">
        <f t="shared" si="29"/>
        <v/>
      </c>
      <c r="C295" s="162" t="str">
        <f t="shared" si="31"/>
        <v/>
      </c>
      <c r="D295" s="512"/>
      <c r="E295" s="503"/>
      <c r="F295" s="198"/>
      <c r="G295" s="198"/>
      <c r="H295" s="198"/>
      <c r="I295" s="504" t="str">
        <f t="shared" si="28"/>
        <v/>
      </c>
      <c r="J295" s="505"/>
      <c r="K295" s="505"/>
      <c r="L295" s="505"/>
      <c r="M295" s="505"/>
      <c r="N295" s="505"/>
      <c r="O295" s="505"/>
      <c r="P295" s="505"/>
      <c r="Q295" s="505"/>
      <c r="R295" s="505"/>
      <c r="S295" s="505"/>
      <c r="T295" s="505"/>
      <c r="U295" s="505"/>
      <c r="V295" s="505"/>
      <c r="W295" s="505"/>
      <c r="X295" s="505"/>
      <c r="Y295" s="505"/>
      <c r="Z295" s="505"/>
      <c r="AA295" s="505"/>
      <c r="AB295" s="506"/>
      <c r="AC295" s="507" t="str">
        <f t="shared" si="30"/>
        <v/>
      </c>
      <c r="AD295" s="505"/>
      <c r="AE295" s="505"/>
      <c r="AF295" s="505"/>
      <c r="AG295" s="505"/>
      <c r="AH295" s="505"/>
      <c r="AI295" s="505"/>
      <c r="AJ295" s="505"/>
      <c r="AK295" s="505"/>
      <c r="AL295" s="505"/>
      <c r="AM295" s="505"/>
      <c r="AN295" s="505"/>
      <c r="AO295" s="505"/>
      <c r="AP295" s="505"/>
      <c r="AQ295" s="505"/>
      <c r="AR295" s="505"/>
      <c r="AS295" s="505"/>
      <c r="AT295" s="505"/>
      <c r="AU295" s="505"/>
      <c r="AV295" s="506"/>
    </row>
    <row r="296" spans="1:48" x14ac:dyDescent="0.35">
      <c r="A296" t="str">
        <f t="shared" si="27"/>
        <v>|</v>
      </c>
      <c r="B296" s="162" t="str">
        <f t="shared" si="29"/>
        <v/>
      </c>
      <c r="C296" s="162" t="str">
        <f t="shared" si="31"/>
        <v/>
      </c>
      <c r="D296" s="512"/>
      <c r="E296" s="503"/>
      <c r="F296" s="198"/>
      <c r="G296" s="198"/>
      <c r="H296" s="198"/>
      <c r="I296" s="504" t="str">
        <f t="shared" si="28"/>
        <v/>
      </c>
      <c r="J296" s="505"/>
      <c r="K296" s="505"/>
      <c r="L296" s="505"/>
      <c r="M296" s="505"/>
      <c r="N296" s="505"/>
      <c r="O296" s="505"/>
      <c r="P296" s="505"/>
      <c r="Q296" s="505"/>
      <c r="R296" s="505"/>
      <c r="S296" s="505"/>
      <c r="T296" s="505"/>
      <c r="U296" s="505"/>
      <c r="V296" s="505"/>
      <c r="W296" s="505"/>
      <c r="X296" s="505"/>
      <c r="Y296" s="505"/>
      <c r="Z296" s="505"/>
      <c r="AA296" s="505"/>
      <c r="AB296" s="506"/>
      <c r="AC296" s="507" t="str">
        <f t="shared" si="30"/>
        <v/>
      </c>
      <c r="AD296" s="505"/>
      <c r="AE296" s="505"/>
      <c r="AF296" s="505"/>
      <c r="AG296" s="505"/>
      <c r="AH296" s="505"/>
      <c r="AI296" s="505"/>
      <c r="AJ296" s="505"/>
      <c r="AK296" s="505"/>
      <c r="AL296" s="505"/>
      <c r="AM296" s="505"/>
      <c r="AN296" s="505"/>
      <c r="AO296" s="505"/>
      <c r="AP296" s="505"/>
      <c r="AQ296" s="505"/>
      <c r="AR296" s="505"/>
      <c r="AS296" s="505"/>
      <c r="AT296" s="505"/>
      <c r="AU296" s="505"/>
      <c r="AV296" s="506"/>
    </row>
    <row r="297" spans="1:48" x14ac:dyDescent="0.35">
      <c r="A297" t="str">
        <f t="shared" si="27"/>
        <v>|</v>
      </c>
      <c r="B297" s="162" t="str">
        <f t="shared" si="29"/>
        <v/>
      </c>
      <c r="C297" s="162" t="str">
        <f t="shared" si="31"/>
        <v/>
      </c>
      <c r="D297" s="512"/>
      <c r="E297" s="503"/>
      <c r="F297" s="198"/>
      <c r="G297" s="198"/>
      <c r="H297" s="198"/>
      <c r="I297" s="504" t="str">
        <f t="shared" si="28"/>
        <v/>
      </c>
      <c r="J297" s="505"/>
      <c r="K297" s="505"/>
      <c r="L297" s="505"/>
      <c r="M297" s="505"/>
      <c r="N297" s="505"/>
      <c r="O297" s="505"/>
      <c r="P297" s="505"/>
      <c r="Q297" s="505"/>
      <c r="R297" s="505"/>
      <c r="S297" s="505"/>
      <c r="T297" s="505"/>
      <c r="U297" s="505"/>
      <c r="V297" s="505"/>
      <c r="W297" s="505"/>
      <c r="X297" s="505"/>
      <c r="Y297" s="505"/>
      <c r="Z297" s="505"/>
      <c r="AA297" s="505"/>
      <c r="AB297" s="506"/>
      <c r="AC297" s="507" t="str">
        <f t="shared" si="30"/>
        <v/>
      </c>
      <c r="AD297" s="505"/>
      <c r="AE297" s="505"/>
      <c r="AF297" s="505"/>
      <c r="AG297" s="505"/>
      <c r="AH297" s="505"/>
      <c r="AI297" s="505"/>
      <c r="AJ297" s="505"/>
      <c r="AK297" s="505"/>
      <c r="AL297" s="505"/>
      <c r="AM297" s="505"/>
      <c r="AN297" s="505"/>
      <c r="AO297" s="505"/>
      <c r="AP297" s="505"/>
      <c r="AQ297" s="505"/>
      <c r="AR297" s="505"/>
      <c r="AS297" s="505"/>
      <c r="AT297" s="505"/>
      <c r="AU297" s="505"/>
      <c r="AV297" s="506"/>
    </row>
    <row r="298" spans="1:48" x14ac:dyDescent="0.35">
      <c r="A298" t="str">
        <f t="shared" si="27"/>
        <v>|</v>
      </c>
      <c r="B298" s="162" t="str">
        <f t="shared" si="29"/>
        <v/>
      </c>
      <c r="C298" s="162" t="str">
        <f t="shared" si="31"/>
        <v/>
      </c>
      <c r="D298" s="512"/>
      <c r="E298" s="503"/>
      <c r="F298" s="198"/>
      <c r="G298" s="198"/>
      <c r="H298" s="198"/>
      <c r="I298" s="504" t="str">
        <f t="shared" si="28"/>
        <v/>
      </c>
      <c r="J298" s="505"/>
      <c r="K298" s="505"/>
      <c r="L298" s="505"/>
      <c r="M298" s="505"/>
      <c r="N298" s="505"/>
      <c r="O298" s="505"/>
      <c r="P298" s="505"/>
      <c r="Q298" s="505"/>
      <c r="R298" s="505"/>
      <c r="S298" s="505"/>
      <c r="T298" s="505"/>
      <c r="U298" s="505"/>
      <c r="V298" s="505"/>
      <c r="W298" s="505"/>
      <c r="X298" s="505"/>
      <c r="Y298" s="505"/>
      <c r="Z298" s="505"/>
      <c r="AA298" s="505"/>
      <c r="AB298" s="506"/>
      <c r="AC298" s="507" t="str">
        <f t="shared" si="30"/>
        <v/>
      </c>
      <c r="AD298" s="505"/>
      <c r="AE298" s="505"/>
      <c r="AF298" s="505"/>
      <c r="AG298" s="505"/>
      <c r="AH298" s="505"/>
      <c r="AI298" s="505"/>
      <c r="AJ298" s="505"/>
      <c r="AK298" s="505"/>
      <c r="AL298" s="505"/>
      <c r="AM298" s="505"/>
      <c r="AN298" s="505"/>
      <c r="AO298" s="505"/>
      <c r="AP298" s="505"/>
      <c r="AQ298" s="505"/>
      <c r="AR298" s="505"/>
      <c r="AS298" s="505"/>
      <c r="AT298" s="505"/>
      <c r="AU298" s="505"/>
      <c r="AV298" s="506"/>
    </row>
    <row r="299" spans="1:48" x14ac:dyDescent="0.35">
      <c r="A299" t="str">
        <f t="shared" si="27"/>
        <v>|</v>
      </c>
      <c r="B299" s="162" t="str">
        <f t="shared" si="29"/>
        <v/>
      </c>
      <c r="C299" s="162" t="str">
        <f t="shared" si="31"/>
        <v/>
      </c>
      <c r="D299" s="512"/>
      <c r="E299" s="503"/>
      <c r="F299" s="198"/>
      <c r="G299" s="198"/>
      <c r="H299" s="198"/>
      <c r="I299" s="504" t="str">
        <f t="shared" si="28"/>
        <v/>
      </c>
      <c r="J299" s="505"/>
      <c r="K299" s="505"/>
      <c r="L299" s="505"/>
      <c r="M299" s="505"/>
      <c r="N299" s="505"/>
      <c r="O299" s="505"/>
      <c r="P299" s="505"/>
      <c r="Q299" s="505"/>
      <c r="R299" s="505"/>
      <c r="S299" s="505"/>
      <c r="T299" s="505"/>
      <c r="U299" s="505"/>
      <c r="V299" s="505"/>
      <c r="W299" s="505"/>
      <c r="X299" s="505"/>
      <c r="Y299" s="505"/>
      <c r="Z299" s="505"/>
      <c r="AA299" s="505"/>
      <c r="AB299" s="506"/>
      <c r="AC299" s="507" t="str">
        <f t="shared" si="30"/>
        <v/>
      </c>
      <c r="AD299" s="505"/>
      <c r="AE299" s="505"/>
      <c r="AF299" s="505"/>
      <c r="AG299" s="505"/>
      <c r="AH299" s="505"/>
      <c r="AI299" s="505"/>
      <c r="AJ299" s="505"/>
      <c r="AK299" s="505"/>
      <c r="AL299" s="505"/>
      <c r="AM299" s="505"/>
      <c r="AN299" s="505"/>
      <c r="AO299" s="505"/>
      <c r="AP299" s="505"/>
      <c r="AQ299" s="505"/>
      <c r="AR299" s="505"/>
      <c r="AS299" s="505"/>
      <c r="AT299" s="505"/>
      <c r="AU299" s="505"/>
      <c r="AV299" s="506"/>
    </row>
    <row r="300" spans="1:48" x14ac:dyDescent="0.35">
      <c r="A300" t="str">
        <f t="shared" si="27"/>
        <v>|</v>
      </c>
      <c r="B300" s="162" t="str">
        <f t="shared" si="29"/>
        <v/>
      </c>
      <c r="C300" s="162" t="str">
        <f t="shared" si="31"/>
        <v/>
      </c>
      <c r="D300" s="512"/>
      <c r="E300" s="503"/>
      <c r="F300" s="198"/>
      <c r="G300" s="198"/>
      <c r="H300" s="198"/>
      <c r="I300" s="504" t="str">
        <f t="shared" si="28"/>
        <v/>
      </c>
      <c r="J300" s="505"/>
      <c r="K300" s="505"/>
      <c r="L300" s="505"/>
      <c r="M300" s="505"/>
      <c r="N300" s="505"/>
      <c r="O300" s="505"/>
      <c r="P300" s="505"/>
      <c r="Q300" s="505"/>
      <c r="R300" s="505"/>
      <c r="S300" s="505"/>
      <c r="T300" s="505"/>
      <c r="U300" s="505"/>
      <c r="V300" s="505"/>
      <c r="W300" s="505"/>
      <c r="X300" s="505"/>
      <c r="Y300" s="505"/>
      <c r="Z300" s="505"/>
      <c r="AA300" s="505"/>
      <c r="AB300" s="506"/>
      <c r="AC300" s="507" t="str">
        <f t="shared" si="30"/>
        <v/>
      </c>
      <c r="AD300" s="505"/>
      <c r="AE300" s="505"/>
      <c r="AF300" s="505"/>
      <c r="AG300" s="505"/>
      <c r="AH300" s="505"/>
      <c r="AI300" s="505"/>
      <c r="AJ300" s="505"/>
      <c r="AK300" s="505"/>
      <c r="AL300" s="505"/>
      <c r="AM300" s="505"/>
      <c r="AN300" s="505"/>
      <c r="AO300" s="505"/>
      <c r="AP300" s="505"/>
      <c r="AQ300" s="505"/>
      <c r="AR300" s="505"/>
      <c r="AS300" s="505"/>
      <c r="AT300" s="505"/>
      <c r="AU300" s="505"/>
      <c r="AV300" s="506"/>
    </row>
    <row r="301" spans="1:48" x14ac:dyDescent="0.35">
      <c r="A301" t="str">
        <f t="shared" si="27"/>
        <v>|</v>
      </c>
      <c r="B301" s="162" t="str">
        <f t="shared" si="29"/>
        <v/>
      </c>
      <c r="C301" s="162" t="str">
        <f t="shared" si="31"/>
        <v/>
      </c>
      <c r="D301" s="512"/>
      <c r="E301" s="503"/>
      <c r="F301" s="198"/>
      <c r="G301" s="198"/>
      <c r="H301" s="198"/>
      <c r="I301" s="504" t="str">
        <f t="shared" si="28"/>
        <v/>
      </c>
      <c r="J301" s="505"/>
      <c r="K301" s="505"/>
      <c r="L301" s="505"/>
      <c r="M301" s="505"/>
      <c r="N301" s="505"/>
      <c r="O301" s="505"/>
      <c r="P301" s="505"/>
      <c r="Q301" s="505"/>
      <c r="R301" s="505"/>
      <c r="S301" s="505"/>
      <c r="T301" s="505"/>
      <c r="U301" s="505"/>
      <c r="V301" s="505"/>
      <c r="W301" s="505"/>
      <c r="X301" s="505"/>
      <c r="Y301" s="505"/>
      <c r="Z301" s="505"/>
      <c r="AA301" s="505"/>
      <c r="AB301" s="506"/>
      <c r="AC301" s="507" t="str">
        <f t="shared" si="30"/>
        <v/>
      </c>
      <c r="AD301" s="505"/>
      <c r="AE301" s="505"/>
      <c r="AF301" s="505"/>
      <c r="AG301" s="505"/>
      <c r="AH301" s="505"/>
      <c r="AI301" s="505"/>
      <c r="AJ301" s="505"/>
      <c r="AK301" s="505"/>
      <c r="AL301" s="505"/>
      <c r="AM301" s="505"/>
      <c r="AN301" s="505"/>
      <c r="AO301" s="505"/>
      <c r="AP301" s="505"/>
      <c r="AQ301" s="505"/>
      <c r="AR301" s="505"/>
      <c r="AS301" s="505"/>
      <c r="AT301" s="505"/>
      <c r="AU301" s="505"/>
      <c r="AV301" s="506"/>
    </row>
    <row r="302" spans="1:48" x14ac:dyDescent="0.35">
      <c r="A302" t="str">
        <f t="shared" si="27"/>
        <v>|</v>
      </c>
      <c r="B302" s="162" t="str">
        <f t="shared" si="29"/>
        <v/>
      </c>
      <c r="C302" s="162" t="str">
        <f t="shared" si="31"/>
        <v/>
      </c>
      <c r="D302" s="512"/>
      <c r="E302" s="503"/>
      <c r="F302" s="198"/>
      <c r="G302" s="198"/>
      <c r="H302" s="198"/>
      <c r="I302" s="504" t="str">
        <f t="shared" si="28"/>
        <v/>
      </c>
      <c r="J302" s="505"/>
      <c r="K302" s="505"/>
      <c r="L302" s="505"/>
      <c r="M302" s="505"/>
      <c r="N302" s="505"/>
      <c r="O302" s="505"/>
      <c r="P302" s="505"/>
      <c r="Q302" s="505"/>
      <c r="R302" s="505"/>
      <c r="S302" s="505"/>
      <c r="T302" s="505"/>
      <c r="U302" s="505"/>
      <c r="V302" s="505"/>
      <c r="W302" s="505"/>
      <c r="X302" s="505"/>
      <c r="Y302" s="505"/>
      <c r="Z302" s="505"/>
      <c r="AA302" s="505"/>
      <c r="AB302" s="506"/>
      <c r="AC302" s="507" t="str">
        <f t="shared" si="30"/>
        <v/>
      </c>
      <c r="AD302" s="505"/>
      <c r="AE302" s="505"/>
      <c r="AF302" s="505"/>
      <c r="AG302" s="505"/>
      <c r="AH302" s="505"/>
      <c r="AI302" s="505"/>
      <c r="AJ302" s="505"/>
      <c r="AK302" s="505"/>
      <c r="AL302" s="505"/>
      <c r="AM302" s="505"/>
      <c r="AN302" s="505"/>
      <c r="AO302" s="505"/>
      <c r="AP302" s="505"/>
      <c r="AQ302" s="505"/>
      <c r="AR302" s="505"/>
      <c r="AS302" s="505"/>
      <c r="AT302" s="505"/>
      <c r="AU302" s="505"/>
      <c r="AV302" s="506"/>
    </row>
    <row r="303" spans="1:48" x14ac:dyDescent="0.35">
      <c r="A303" t="str">
        <f t="shared" si="27"/>
        <v>|</v>
      </c>
      <c r="B303" s="162" t="str">
        <f t="shared" si="29"/>
        <v/>
      </c>
      <c r="C303" s="162" t="str">
        <f t="shared" si="31"/>
        <v/>
      </c>
      <c r="D303" s="512"/>
      <c r="E303" s="503"/>
      <c r="F303" s="198"/>
      <c r="G303" s="198"/>
      <c r="H303" s="198"/>
      <c r="I303" s="504" t="str">
        <f t="shared" si="28"/>
        <v/>
      </c>
      <c r="J303" s="505"/>
      <c r="K303" s="505"/>
      <c r="L303" s="505"/>
      <c r="M303" s="505"/>
      <c r="N303" s="505"/>
      <c r="O303" s="505"/>
      <c r="P303" s="505"/>
      <c r="Q303" s="505"/>
      <c r="R303" s="505"/>
      <c r="S303" s="505"/>
      <c r="T303" s="505"/>
      <c r="U303" s="505"/>
      <c r="V303" s="505"/>
      <c r="W303" s="505"/>
      <c r="X303" s="505"/>
      <c r="Y303" s="505"/>
      <c r="Z303" s="505"/>
      <c r="AA303" s="505"/>
      <c r="AB303" s="506"/>
      <c r="AC303" s="507" t="str">
        <f t="shared" si="30"/>
        <v/>
      </c>
      <c r="AD303" s="505"/>
      <c r="AE303" s="505"/>
      <c r="AF303" s="505"/>
      <c r="AG303" s="505"/>
      <c r="AH303" s="505"/>
      <c r="AI303" s="505"/>
      <c r="AJ303" s="505"/>
      <c r="AK303" s="505"/>
      <c r="AL303" s="505"/>
      <c r="AM303" s="505"/>
      <c r="AN303" s="505"/>
      <c r="AO303" s="505"/>
      <c r="AP303" s="505"/>
      <c r="AQ303" s="505"/>
      <c r="AR303" s="505"/>
      <c r="AS303" s="505"/>
      <c r="AT303" s="505"/>
      <c r="AU303" s="505"/>
      <c r="AV303" s="506"/>
    </row>
    <row r="304" spans="1:48" x14ac:dyDescent="0.35">
      <c r="A304" t="str">
        <f t="shared" si="27"/>
        <v>|</v>
      </c>
      <c r="B304" s="162" t="str">
        <f t="shared" si="29"/>
        <v/>
      </c>
      <c r="C304" s="162" t="str">
        <f t="shared" si="31"/>
        <v/>
      </c>
      <c r="D304" s="512"/>
      <c r="E304" s="503"/>
      <c r="F304" s="198"/>
      <c r="G304" s="198"/>
      <c r="H304" s="198"/>
      <c r="I304" s="504" t="str">
        <f t="shared" si="28"/>
        <v/>
      </c>
      <c r="J304" s="505"/>
      <c r="K304" s="505"/>
      <c r="L304" s="505"/>
      <c r="M304" s="505"/>
      <c r="N304" s="505"/>
      <c r="O304" s="505"/>
      <c r="P304" s="505"/>
      <c r="Q304" s="505"/>
      <c r="R304" s="505"/>
      <c r="S304" s="505"/>
      <c r="T304" s="505"/>
      <c r="U304" s="505"/>
      <c r="V304" s="505"/>
      <c r="W304" s="505"/>
      <c r="X304" s="505"/>
      <c r="Y304" s="505"/>
      <c r="Z304" s="505"/>
      <c r="AA304" s="505"/>
      <c r="AB304" s="506"/>
      <c r="AC304" s="507" t="str">
        <f t="shared" si="30"/>
        <v/>
      </c>
      <c r="AD304" s="505"/>
      <c r="AE304" s="505"/>
      <c r="AF304" s="505"/>
      <c r="AG304" s="505"/>
      <c r="AH304" s="505"/>
      <c r="AI304" s="505"/>
      <c r="AJ304" s="505"/>
      <c r="AK304" s="505"/>
      <c r="AL304" s="505"/>
      <c r="AM304" s="505"/>
      <c r="AN304" s="505"/>
      <c r="AO304" s="505"/>
      <c r="AP304" s="505"/>
      <c r="AQ304" s="505"/>
      <c r="AR304" s="505"/>
      <c r="AS304" s="505"/>
      <c r="AT304" s="505"/>
      <c r="AU304" s="505"/>
      <c r="AV304" s="506"/>
    </row>
    <row r="305" spans="1:48" x14ac:dyDescent="0.35">
      <c r="A305" t="str">
        <f t="shared" si="27"/>
        <v>|</v>
      </c>
      <c r="B305" s="162" t="str">
        <f t="shared" si="29"/>
        <v/>
      </c>
      <c r="C305" s="162" t="str">
        <f t="shared" si="31"/>
        <v/>
      </c>
      <c r="D305" s="512"/>
      <c r="E305" s="503"/>
      <c r="F305" s="198"/>
      <c r="G305" s="198"/>
      <c r="H305" s="198"/>
      <c r="I305" s="504" t="str">
        <f t="shared" si="28"/>
        <v/>
      </c>
      <c r="J305" s="505"/>
      <c r="K305" s="505"/>
      <c r="L305" s="505"/>
      <c r="M305" s="505"/>
      <c r="N305" s="505"/>
      <c r="O305" s="505"/>
      <c r="P305" s="505"/>
      <c r="Q305" s="505"/>
      <c r="R305" s="505"/>
      <c r="S305" s="505"/>
      <c r="T305" s="505"/>
      <c r="U305" s="505"/>
      <c r="V305" s="505"/>
      <c r="W305" s="505"/>
      <c r="X305" s="505"/>
      <c r="Y305" s="505"/>
      <c r="Z305" s="505"/>
      <c r="AA305" s="505"/>
      <c r="AB305" s="506"/>
      <c r="AC305" s="507" t="str">
        <f t="shared" si="30"/>
        <v/>
      </c>
      <c r="AD305" s="505"/>
      <c r="AE305" s="505"/>
      <c r="AF305" s="505"/>
      <c r="AG305" s="505"/>
      <c r="AH305" s="505"/>
      <c r="AI305" s="505"/>
      <c r="AJ305" s="505"/>
      <c r="AK305" s="505"/>
      <c r="AL305" s="505"/>
      <c r="AM305" s="505"/>
      <c r="AN305" s="505"/>
      <c r="AO305" s="505"/>
      <c r="AP305" s="505"/>
      <c r="AQ305" s="505"/>
      <c r="AR305" s="505"/>
      <c r="AS305" s="505"/>
      <c r="AT305" s="505"/>
      <c r="AU305" s="505"/>
      <c r="AV305" s="506"/>
    </row>
    <row r="306" spans="1:48" x14ac:dyDescent="0.35">
      <c r="A306" t="str">
        <f t="shared" si="27"/>
        <v>|</v>
      </c>
      <c r="B306" s="162" t="str">
        <f t="shared" si="29"/>
        <v/>
      </c>
      <c r="C306" s="162" t="str">
        <f t="shared" si="31"/>
        <v/>
      </c>
      <c r="D306" s="512"/>
      <c r="E306" s="503"/>
      <c r="F306" s="198"/>
      <c r="G306" s="198"/>
      <c r="H306" s="198"/>
      <c r="I306" s="504" t="str">
        <f t="shared" si="28"/>
        <v/>
      </c>
      <c r="J306" s="505"/>
      <c r="K306" s="505"/>
      <c r="L306" s="505"/>
      <c r="M306" s="505"/>
      <c r="N306" s="505"/>
      <c r="O306" s="505"/>
      <c r="P306" s="505"/>
      <c r="Q306" s="505"/>
      <c r="R306" s="505"/>
      <c r="S306" s="505"/>
      <c r="T306" s="505"/>
      <c r="U306" s="505"/>
      <c r="V306" s="505"/>
      <c r="W306" s="505"/>
      <c r="X306" s="505"/>
      <c r="Y306" s="505"/>
      <c r="Z306" s="505"/>
      <c r="AA306" s="505"/>
      <c r="AB306" s="506"/>
      <c r="AC306" s="507" t="str">
        <f t="shared" si="30"/>
        <v/>
      </c>
      <c r="AD306" s="505"/>
      <c r="AE306" s="505"/>
      <c r="AF306" s="505"/>
      <c r="AG306" s="505"/>
      <c r="AH306" s="505"/>
      <c r="AI306" s="505"/>
      <c r="AJ306" s="505"/>
      <c r="AK306" s="505"/>
      <c r="AL306" s="505"/>
      <c r="AM306" s="505"/>
      <c r="AN306" s="505"/>
      <c r="AO306" s="505"/>
      <c r="AP306" s="505"/>
      <c r="AQ306" s="505"/>
      <c r="AR306" s="505"/>
      <c r="AS306" s="505"/>
      <c r="AT306" s="505"/>
      <c r="AU306" s="505"/>
      <c r="AV306" s="506"/>
    </row>
    <row r="307" spans="1:48" x14ac:dyDescent="0.35">
      <c r="A307" t="str">
        <f t="shared" si="27"/>
        <v>|</v>
      </c>
      <c r="B307" s="162" t="str">
        <f t="shared" si="29"/>
        <v/>
      </c>
      <c r="C307" s="162" t="str">
        <f t="shared" si="31"/>
        <v/>
      </c>
      <c r="D307" s="512"/>
      <c r="E307" s="503"/>
      <c r="F307" s="198"/>
      <c r="G307" s="198"/>
      <c r="H307" s="198"/>
      <c r="I307" s="504" t="str">
        <f t="shared" si="28"/>
        <v/>
      </c>
      <c r="J307" s="505"/>
      <c r="K307" s="505"/>
      <c r="L307" s="505"/>
      <c r="M307" s="505"/>
      <c r="N307" s="505"/>
      <c r="O307" s="505"/>
      <c r="P307" s="505"/>
      <c r="Q307" s="505"/>
      <c r="R307" s="505"/>
      <c r="S307" s="505"/>
      <c r="T307" s="505"/>
      <c r="U307" s="505"/>
      <c r="V307" s="505"/>
      <c r="W307" s="505"/>
      <c r="X307" s="505"/>
      <c r="Y307" s="505"/>
      <c r="Z307" s="505"/>
      <c r="AA307" s="505"/>
      <c r="AB307" s="506"/>
      <c r="AC307" s="507" t="str">
        <f t="shared" si="30"/>
        <v/>
      </c>
      <c r="AD307" s="505"/>
      <c r="AE307" s="505"/>
      <c r="AF307" s="505"/>
      <c r="AG307" s="505"/>
      <c r="AH307" s="505"/>
      <c r="AI307" s="505"/>
      <c r="AJ307" s="505"/>
      <c r="AK307" s="505"/>
      <c r="AL307" s="505"/>
      <c r="AM307" s="505"/>
      <c r="AN307" s="505"/>
      <c r="AO307" s="505"/>
      <c r="AP307" s="505"/>
      <c r="AQ307" s="505"/>
      <c r="AR307" s="505"/>
      <c r="AS307" s="505"/>
      <c r="AT307" s="505"/>
      <c r="AU307" s="505"/>
      <c r="AV307" s="506"/>
    </row>
    <row r="308" spans="1:48" x14ac:dyDescent="0.35">
      <c r="A308" t="str">
        <f t="shared" si="27"/>
        <v>|</v>
      </c>
      <c r="B308" s="162" t="str">
        <f t="shared" si="29"/>
        <v/>
      </c>
      <c r="C308" s="162" t="str">
        <f t="shared" si="31"/>
        <v/>
      </c>
      <c r="D308" s="512"/>
      <c r="E308" s="503"/>
      <c r="F308" s="198"/>
      <c r="G308" s="198"/>
      <c r="H308" s="198"/>
      <c r="I308" s="504" t="str">
        <f t="shared" si="28"/>
        <v/>
      </c>
      <c r="J308" s="505"/>
      <c r="K308" s="505"/>
      <c r="L308" s="505"/>
      <c r="M308" s="505"/>
      <c r="N308" s="505"/>
      <c r="O308" s="505"/>
      <c r="P308" s="505"/>
      <c r="Q308" s="505"/>
      <c r="R308" s="505"/>
      <c r="S308" s="505"/>
      <c r="T308" s="505"/>
      <c r="U308" s="505"/>
      <c r="V308" s="505"/>
      <c r="W308" s="505"/>
      <c r="X308" s="505"/>
      <c r="Y308" s="505"/>
      <c r="Z308" s="505"/>
      <c r="AA308" s="505"/>
      <c r="AB308" s="506"/>
      <c r="AC308" s="507" t="str">
        <f t="shared" si="30"/>
        <v/>
      </c>
      <c r="AD308" s="505"/>
      <c r="AE308" s="505"/>
      <c r="AF308" s="505"/>
      <c r="AG308" s="505"/>
      <c r="AH308" s="505"/>
      <c r="AI308" s="505"/>
      <c r="AJ308" s="505"/>
      <c r="AK308" s="505"/>
      <c r="AL308" s="505"/>
      <c r="AM308" s="505"/>
      <c r="AN308" s="505"/>
      <c r="AO308" s="505"/>
      <c r="AP308" s="505"/>
      <c r="AQ308" s="505"/>
      <c r="AR308" s="505"/>
      <c r="AS308" s="505"/>
      <c r="AT308" s="505"/>
      <c r="AU308" s="505"/>
      <c r="AV308" s="506"/>
    </row>
    <row r="309" spans="1:48" x14ac:dyDescent="0.35">
      <c r="A309" t="str">
        <f t="shared" si="27"/>
        <v>|</v>
      </c>
      <c r="B309" s="162" t="str">
        <f t="shared" si="29"/>
        <v/>
      </c>
      <c r="C309" s="162" t="str">
        <f t="shared" si="31"/>
        <v/>
      </c>
      <c r="D309" s="512"/>
      <c r="E309" s="503"/>
      <c r="F309" s="198"/>
      <c r="G309" s="198"/>
      <c r="H309" s="198"/>
      <c r="I309" s="504" t="str">
        <f t="shared" si="28"/>
        <v/>
      </c>
      <c r="J309" s="505"/>
      <c r="K309" s="505"/>
      <c r="L309" s="505"/>
      <c r="M309" s="505"/>
      <c r="N309" s="505"/>
      <c r="O309" s="505"/>
      <c r="P309" s="505"/>
      <c r="Q309" s="505"/>
      <c r="R309" s="505"/>
      <c r="S309" s="505"/>
      <c r="T309" s="505"/>
      <c r="U309" s="505"/>
      <c r="V309" s="505"/>
      <c r="W309" s="505"/>
      <c r="X309" s="505"/>
      <c r="Y309" s="505"/>
      <c r="Z309" s="505"/>
      <c r="AA309" s="505"/>
      <c r="AB309" s="506"/>
      <c r="AC309" s="507" t="str">
        <f t="shared" si="30"/>
        <v/>
      </c>
      <c r="AD309" s="505"/>
      <c r="AE309" s="505"/>
      <c r="AF309" s="505"/>
      <c r="AG309" s="505"/>
      <c r="AH309" s="505"/>
      <c r="AI309" s="505"/>
      <c r="AJ309" s="505"/>
      <c r="AK309" s="505"/>
      <c r="AL309" s="505"/>
      <c r="AM309" s="505"/>
      <c r="AN309" s="505"/>
      <c r="AO309" s="505"/>
      <c r="AP309" s="505"/>
      <c r="AQ309" s="505"/>
      <c r="AR309" s="505"/>
      <c r="AS309" s="505"/>
      <c r="AT309" s="505"/>
      <c r="AU309" s="505"/>
      <c r="AV309" s="506"/>
    </row>
    <row r="310" spans="1:48" x14ac:dyDescent="0.35">
      <c r="A310" t="str">
        <f t="shared" si="27"/>
        <v>|</v>
      </c>
      <c r="B310" s="162" t="str">
        <f t="shared" si="29"/>
        <v/>
      </c>
      <c r="C310" s="162" t="str">
        <f t="shared" si="31"/>
        <v/>
      </c>
      <c r="D310" s="512"/>
      <c r="E310" s="503"/>
      <c r="F310" s="198"/>
      <c r="G310" s="198"/>
      <c r="H310" s="198"/>
      <c r="I310" s="504" t="str">
        <f t="shared" si="28"/>
        <v/>
      </c>
      <c r="J310" s="505"/>
      <c r="K310" s="505"/>
      <c r="L310" s="505"/>
      <c r="M310" s="505"/>
      <c r="N310" s="505"/>
      <c r="O310" s="505"/>
      <c r="P310" s="505"/>
      <c r="Q310" s="505"/>
      <c r="R310" s="505"/>
      <c r="S310" s="505"/>
      <c r="T310" s="505"/>
      <c r="U310" s="505"/>
      <c r="V310" s="505"/>
      <c r="W310" s="505"/>
      <c r="X310" s="505"/>
      <c r="Y310" s="505"/>
      <c r="Z310" s="505"/>
      <c r="AA310" s="505"/>
      <c r="AB310" s="506"/>
      <c r="AC310" s="507" t="str">
        <f t="shared" si="30"/>
        <v/>
      </c>
      <c r="AD310" s="505"/>
      <c r="AE310" s="505"/>
      <c r="AF310" s="505"/>
      <c r="AG310" s="505"/>
      <c r="AH310" s="505"/>
      <c r="AI310" s="505"/>
      <c r="AJ310" s="505"/>
      <c r="AK310" s="505"/>
      <c r="AL310" s="505"/>
      <c r="AM310" s="505"/>
      <c r="AN310" s="505"/>
      <c r="AO310" s="505"/>
      <c r="AP310" s="505"/>
      <c r="AQ310" s="505"/>
      <c r="AR310" s="505"/>
      <c r="AS310" s="505"/>
      <c r="AT310" s="505"/>
      <c r="AU310" s="505"/>
      <c r="AV310" s="506"/>
    </row>
    <row r="311" spans="1:48" x14ac:dyDescent="0.35">
      <c r="A311" t="str">
        <f t="shared" si="27"/>
        <v>|</v>
      </c>
      <c r="B311" s="162" t="str">
        <f t="shared" si="29"/>
        <v/>
      </c>
      <c r="C311" s="162" t="str">
        <f t="shared" si="31"/>
        <v/>
      </c>
      <c r="D311" s="512"/>
      <c r="E311" s="503"/>
      <c r="F311" s="198"/>
      <c r="G311" s="198"/>
      <c r="H311" s="198"/>
      <c r="I311" s="504" t="str">
        <f t="shared" si="28"/>
        <v/>
      </c>
      <c r="J311" s="505"/>
      <c r="K311" s="505"/>
      <c r="L311" s="505"/>
      <c r="M311" s="505"/>
      <c r="N311" s="505"/>
      <c r="O311" s="505"/>
      <c r="P311" s="505"/>
      <c r="Q311" s="505"/>
      <c r="R311" s="505"/>
      <c r="S311" s="505"/>
      <c r="T311" s="505"/>
      <c r="U311" s="505"/>
      <c r="V311" s="505"/>
      <c r="W311" s="505"/>
      <c r="X311" s="505"/>
      <c r="Y311" s="505"/>
      <c r="Z311" s="505"/>
      <c r="AA311" s="505"/>
      <c r="AB311" s="506"/>
      <c r="AC311" s="507" t="str">
        <f t="shared" si="30"/>
        <v/>
      </c>
      <c r="AD311" s="505"/>
      <c r="AE311" s="505"/>
      <c r="AF311" s="505"/>
      <c r="AG311" s="505"/>
      <c r="AH311" s="505"/>
      <c r="AI311" s="505"/>
      <c r="AJ311" s="505"/>
      <c r="AK311" s="505"/>
      <c r="AL311" s="505"/>
      <c r="AM311" s="505"/>
      <c r="AN311" s="505"/>
      <c r="AO311" s="505"/>
      <c r="AP311" s="505"/>
      <c r="AQ311" s="505"/>
      <c r="AR311" s="505"/>
      <c r="AS311" s="505"/>
      <c r="AT311" s="505"/>
      <c r="AU311" s="505"/>
      <c r="AV311" s="506"/>
    </row>
    <row r="312" spans="1:48" x14ac:dyDescent="0.35">
      <c r="A312" t="str">
        <f t="shared" si="27"/>
        <v>|</v>
      </c>
      <c r="B312" s="162" t="str">
        <f t="shared" si="29"/>
        <v/>
      </c>
      <c r="C312" s="162" t="str">
        <f t="shared" si="31"/>
        <v/>
      </c>
      <c r="D312" s="512"/>
      <c r="E312" s="503"/>
      <c r="F312" s="198"/>
      <c r="G312" s="198"/>
      <c r="H312" s="198"/>
      <c r="I312" s="504" t="str">
        <f t="shared" si="28"/>
        <v/>
      </c>
      <c r="J312" s="505"/>
      <c r="K312" s="505"/>
      <c r="L312" s="505"/>
      <c r="M312" s="505"/>
      <c r="N312" s="505"/>
      <c r="O312" s="505"/>
      <c r="P312" s="505"/>
      <c r="Q312" s="505"/>
      <c r="R312" s="505"/>
      <c r="S312" s="505"/>
      <c r="T312" s="505"/>
      <c r="U312" s="505"/>
      <c r="V312" s="505"/>
      <c r="W312" s="505"/>
      <c r="X312" s="505"/>
      <c r="Y312" s="505"/>
      <c r="Z312" s="505"/>
      <c r="AA312" s="505"/>
      <c r="AB312" s="506"/>
      <c r="AC312" s="507" t="str">
        <f t="shared" si="30"/>
        <v/>
      </c>
      <c r="AD312" s="505"/>
      <c r="AE312" s="505"/>
      <c r="AF312" s="505"/>
      <c r="AG312" s="505"/>
      <c r="AH312" s="505"/>
      <c r="AI312" s="505"/>
      <c r="AJ312" s="505"/>
      <c r="AK312" s="505"/>
      <c r="AL312" s="505"/>
      <c r="AM312" s="505"/>
      <c r="AN312" s="505"/>
      <c r="AO312" s="505"/>
      <c r="AP312" s="505"/>
      <c r="AQ312" s="505"/>
      <c r="AR312" s="505"/>
      <c r="AS312" s="505"/>
      <c r="AT312" s="505"/>
      <c r="AU312" s="505"/>
      <c r="AV312" s="506"/>
    </row>
    <row r="313" spans="1:48" x14ac:dyDescent="0.35">
      <c r="A313" t="str">
        <f t="shared" si="27"/>
        <v>|</v>
      </c>
      <c r="B313" s="162" t="str">
        <f t="shared" si="29"/>
        <v/>
      </c>
      <c r="C313" s="162" t="str">
        <f t="shared" si="31"/>
        <v/>
      </c>
      <c r="D313" s="512"/>
      <c r="E313" s="503"/>
      <c r="F313" s="198"/>
      <c r="G313" s="198"/>
      <c r="H313" s="198"/>
      <c r="I313" s="504" t="str">
        <f t="shared" si="28"/>
        <v/>
      </c>
      <c r="J313" s="505"/>
      <c r="K313" s="505"/>
      <c r="L313" s="505"/>
      <c r="M313" s="505"/>
      <c r="N313" s="505"/>
      <c r="O313" s="505"/>
      <c r="P313" s="505"/>
      <c r="Q313" s="505"/>
      <c r="R313" s="505"/>
      <c r="S313" s="505"/>
      <c r="T313" s="505"/>
      <c r="U313" s="505"/>
      <c r="V313" s="505"/>
      <c r="W313" s="505"/>
      <c r="X313" s="505"/>
      <c r="Y313" s="505"/>
      <c r="Z313" s="505"/>
      <c r="AA313" s="505"/>
      <c r="AB313" s="506"/>
      <c r="AC313" s="507" t="str">
        <f t="shared" si="30"/>
        <v/>
      </c>
      <c r="AD313" s="505"/>
      <c r="AE313" s="505"/>
      <c r="AF313" s="505"/>
      <c r="AG313" s="505"/>
      <c r="AH313" s="505"/>
      <c r="AI313" s="505"/>
      <c r="AJ313" s="505"/>
      <c r="AK313" s="505"/>
      <c r="AL313" s="505"/>
      <c r="AM313" s="505"/>
      <c r="AN313" s="505"/>
      <c r="AO313" s="505"/>
      <c r="AP313" s="505"/>
      <c r="AQ313" s="505"/>
      <c r="AR313" s="505"/>
      <c r="AS313" s="505"/>
      <c r="AT313" s="505"/>
      <c r="AU313" s="505"/>
      <c r="AV313" s="506"/>
    </row>
    <row r="314" spans="1:48" x14ac:dyDescent="0.35">
      <c r="A314" t="str">
        <f t="shared" si="27"/>
        <v>|</v>
      </c>
      <c r="B314" s="162" t="str">
        <f t="shared" si="29"/>
        <v/>
      </c>
      <c r="C314" s="162" t="str">
        <f t="shared" si="31"/>
        <v/>
      </c>
      <c r="D314" s="512"/>
      <c r="E314" s="503"/>
      <c r="F314" s="198"/>
      <c r="G314" s="198"/>
      <c r="H314" s="198"/>
      <c r="I314" s="504" t="str">
        <f t="shared" si="28"/>
        <v/>
      </c>
      <c r="J314" s="505"/>
      <c r="K314" s="505"/>
      <c r="L314" s="505"/>
      <c r="M314" s="505"/>
      <c r="N314" s="505"/>
      <c r="O314" s="505"/>
      <c r="P314" s="505"/>
      <c r="Q314" s="505"/>
      <c r="R314" s="505"/>
      <c r="S314" s="505"/>
      <c r="T314" s="505"/>
      <c r="U314" s="505"/>
      <c r="V314" s="505"/>
      <c r="W314" s="505"/>
      <c r="X314" s="505"/>
      <c r="Y314" s="505"/>
      <c r="Z314" s="505"/>
      <c r="AA314" s="505"/>
      <c r="AB314" s="506"/>
      <c r="AC314" s="507" t="str">
        <f t="shared" si="30"/>
        <v/>
      </c>
      <c r="AD314" s="505"/>
      <c r="AE314" s="505"/>
      <c r="AF314" s="505"/>
      <c r="AG314" s="505"/>
      <c r="AH314" s="505"/>
      <c r="AI314" s="505"/>
      <c r="AJ314" s="505"/>
      <c r="AK314" s="505"/>
      <c r="AL314" s="505"/>
      <c r="AM314" s="505"/>
      <c r="AN314" s="505"/>
      <c r="AO314" s="505"/>
      <c r="AP314" s="505"/>
      <c r="AQ314" s="505"/>
      <c r="AR314" s="505"/>
      <c r="AS314" s="505"/>
      <c r="AT314" s="505"/>
      <c r="AU314" s="505"/>
      <c r="AV314" s="506"/>
    </row>
    <row r="315" spans="1:48" x14ac:dyDescent="0.35">
      <c r="A315" t="str">
        <f t="shared" si="27"/>
        <v>|</v>
      </c>
      <c r="B315" s="162" t="str">
        <f t="shared" si="29"/>
        <v/>
      </c>
      <c r="C315" s="162" t="str">
        <f t="shared" si="31"/>
        <v/>
      </c>
      <c r="D315" s="512"/>
      <c r="E315" s="503"/>
      <c r="F315" s="198"/>
      <c r="G315" s="198"/>
      <c r="H315" s="198"/>
      <c r="I315" s="504" t="str">
        <f t="shared" si="28"/>
        <v/>
      </c>
      <c r="J315" s="505"/>
      <c r="K315" s="505"/>
      <c r="L315" s="505"/>
      <c r="M315" s="505"/>
      <c r="N315" s="505"/>
      <c r="O315" s="505"/>
      <c r="P315" s="505"/>
      <c r="Q315" s="505"/>
      <c r="R315" s="505"/>
      <c r="S315" s="505"/>
      <c r="T315" s="505"/>
      <c r="U315" s="505"/>
      <c r="V315" s="505"/>
      <c r="W315" s="505"/>
      <c r="X315" s="505"/>
      <c r="Y315" s="505"/>
      <c r="Z315" s="505"/>
      <c r="AA315" s="505"/>
      <c r="AB315" s="506"/>
      <c r="AC315" s="507" t="str">
        <f t="shared" si="30"/>
        <v/>
      </c>
      <c r="AD315" s="505"/>
      <c r="AE315" s="505"/>
      <c r="AF315" s="505"/>
      <c r="AG315" s="505"/>
      <c r="AH315" s="505"/>
      <c r="AI315" s="505"/>
      <c r="AJ315" s="505"/>
      <c r="AK315" s="505"/>
      <c r="AL315" s="505"/>
      <c r="AM315" s="505"/>
      <c r="AN315" s="505"/>
      <c r="AO315" s="505"/>
      <c r="AP315" s="505"/>
      <c r="AQ315" s="505"/>
      <c r="AR315" s="505"/>
      <c r="AS315" s="505"/>
      <c r="AT315" s="505"/>
      <c r="AU315" s="505"/>
      <c r="AV315" s="506"/>
    </row>
    <row r="316" spans="1:48" x14ac:dyDescent="0.35">
      <c r="A316" t="str">
        <f t="shared" si="27"/>
        <v>|</v>
      </c>
      <c r="B316" s="162" t="str">
        <f t="shared" si="29"/>
        <v/>
      </c>
      <c r="C316" s="162" t="str">
        <f t="shared" si="31"/>
        <v/>
      </c>
      <c r="D316" s="512"/>
      <c r="E316" s="503"/>
      <c r="F316" s="198"/>
      <c r="G316" s="198"/>
      <c r="H316" s="198"/>
      <c r="I316" s="504" t="str">
        <f t="shared" si="28"/>
        <v/>
      </c>
      <c r="J316" s="505"/>
      <c r="K316" s="505"/>
      <c r="L316" s="505"/>
      <c r="M316" s="505"/>
      <c r="N316" s="505"/>
      <c r="O316" s="505"/>
      <c r="P316" s="505"/>
      <c r="Q316" s="505"/>
      <c r="R316" s="505"/>
      <c r="S316" s="505"/>
      <c r="T316" s="505"/>
      <c r="U316" s="505"/>
      <c r="V316" s="505"/>
      <c r="W316" s="505"/>
      <c r="X316" s="505"/>
      <c r="Y316" s="505"/>
      <c r="Z316" s="505"/>
      <c r="AA316" s="505"/>
      <c r="AB316" s="506"/>
      <c r="AC316" s="507" t="str">
        <f t="shared" si="30"/>
        <v/>
      </c>
      <c r="AD316" s="505"/>
      <c r="AE316" s="505"/>
      <c r="AF316" s="505"/>
      <c r="AG316" s="505"/>
      <c r="AH316" s="505"/>
      <c r="AI316" s="505"/>
      <c r="AJ316" s="505"/>
      <c r="AK316" s="505"/>
      <c r="AL316" s="505"/>
      <c r="AM316" s="505"/>
      <c r="AN316" s="505"/>
      <c r="AO316" s="505"/>
      <c r="AP316" s="505"/>
      <c r="AQ316" s="505"/>
      <c r="AR316" s="505"/>
      <c r="AS316" s="505"/>
      <c r="AT316" s="505"/>
      <c r="AU316" s="505"/>
      <c r="AV316" s="506"/>
    </row>
    <row r="317" spans="1:48" x14ac:dyDescent="0.35">
      <c r="A317" t="str">
        <f t="shared" si="27"/>
        <v>|</v>
      </c>
      <c r="B317" s="162" t="str">
        <f t="shared" si="29"/>
        <v/>
      </c>
      <c r="C317" s="162" t="str">
        <f t="shared" si="31"/>
        <v/>
      </c>
      <c r="D317" s="512"/>
      <c r="E317" s="503"/>
      <c r="F317" s="198"/>
      <c r="G317" s="198"/>
      <c r="H317" s="198"/>
      <c r="I317" s="504" t="str">
        <f t="shared" si="28"/>
        <v/>
      </c>
      <c r="J317" s="505"/>
      <c r="K317" s="505"/>
      <c r="L317" s="505"/>
      <c r="M317" s="505"/>
      <c r="N317" s="505"/>
      <c r="O317" s="505"/>
      <c r="P317" s="505"/>
      <c r="Q317" s="505"/>
      <c r="R317" s="505"/>
      <c r="S317" s="505"/>
      <c r="T317" s="505"/>
      <c r="U317" s="505"/>
      <c r="V317" s="505"/>
      <c r="W317" s="505"/>
      <c r="X317" s="505"/>
      <c r="Y317" s="505"/>
      <c r="Z317" s="505"/>
      <c r="AA317" s="505"/>
      <c r="AB317" s="506"/>
      <c r="AC317" s="507" t="str">
        <f t="shared" si="30"/>
        <v/>
      </c>
      <c r="AD317" s="505"/>
      <c r="AE317" s="505"/>
      <c r="AF317" s="505"/>
      <c r="AG317" s="505"/>
      <c r="AH317" s="505"/>
      <c r="AI317" s="505"/>
      <c r="AJ317" s="505"/>
      <c r="AK317" s="505"/>
      <c r="AL317" s="505"/>
      <c r="AM317" s="505"/>
      <c r="AN317" s="505"/>
      <c r="AO317" s="505"/>
      <c r="AP317" s="505"/>
      <c r="AQ317" s="505"/>
      <c r="AR317" s="505"/>
      <c r="AS317" s="505"/>
      <c r="AT317" s="505"/>
      <c r="AU317" s="505"/>
      <c r="AV317" s="506"/>
    </row>
    <row r="318" spans="1:48" x14ac:dyDescent="0.35">
      <c r="A318" t="str">
        <f t="shared" si="27"/>
        <v>|</v>
      </c>
      <c r="B318" s="162" t="str">
        <f t="shared" si="29"/>
        <v/>
      </c>
      <c r="C318" s="162" t="str">
        <f t="shared" si="31"/>
        <v/>
      </c>
      <c r="D318" s="512"/>
      <c r="E318" s="503"/>
      <c r="F318" s="198"/>
      <c r="G318" s="198"/>
      <c r="H318" s="198"/>
      <c r="I318" s="504" t="str">
        <f t="shared" si="28"/>
        <v/>
      </c>
      <c r="J318" s="505"/>
      <c r="K318" s="505"/>
      <c r="L318" s="505"/>
      <c r="M318" s="505"/>
      <c r="N318" s="505"/>
      <c r="O318" s="505"/>
      <c r="P318" s="505"/>
      <c r="Q318" s="505"/>
      <c r="R318" s="505"/>
      <c r="S318" s="505"/>
      <c r="T318" s="505"/>
      <c r="U318" s="505"/>
      <c r="V318" s="505"/>
      <c r="W318" s="505"/>
      <c r="X318" s="505"/>
      <c r="Y318" s="505"/>
      <c r="Z318" s="505"/>
      <c r="AA318" s="505"/>
      <c r="AB318" s="506"/>
      <c r="AC318" s="507" t="str">
        <f t="shared" si="30"/>
        <v/>
      </c>
      <c r="AD318" s="505"/>
      <c r="AE318" s="505"/>
      <c r="AF318" s="505"/>
      <c r="AG318" s="505"/>
      <c r="AH318" s="505"/>
      <c r="AI318" s="505"/>
      <c r="AJ318" s="505"/>
      <c r="AK318" s="505"/>
      <c r="AL318" s="505"/>
      <c r="AM318" s="505"/>
      <c r="AN318" s="505"/>
      <c r="AO318" s="505"/>
      <c r="AP318" s="505"/>
      <c r="AQ318" s="505"/>
      <c r="AR318" s="505"/>
      <c r="AS318" s="505"/>
      <c r="AT318" s="505"/>
      <c r="AU318" s="505"/>
      <c r="AV318" s="506"/>
    </row>
    <row r="319" spans="1:48" x14ac:dyDescent="0.35">
      <c r="A319" t="str">
        <f t="shared" si="27"/>
        <v>|</v>
      </c>
      <c r="B319" s="162" t="str">
        <f t="shared" si="29"/>
        <v/>
      </c>
      <c r="C319" s="162" t="str">
        <f t="shared" si="31"/>
        <v/>
      </c>
      <c r="D319" s="512"/>
      <c r="E319" s="503"/>
      <c r="F319" s="198"/>
      <c r="G319" s="198"/>
      <c r="H319" s="198"/>
      <c r="I319" s="504" t="str">
        <f t="shared" si="28"/>
        <v/>
      </c>
      <c r="J319" s="505"/>
      <c r="K319" s="505"/>
      <c r="L319" s="505"/>
      <c r="M319" s="505"/>
      <c r="N319" s="505"/>
      <c r="O319" s="505"/>
      <c r="P319" s="505"/>
      <c r="Q319" s="505"/>
      <c r="R319" s="505"/>
      <c r="S319" s="505"/>
      <c r="T319" s="505"/>
      <c r="U319" s="505"/>
      <c r="V319" s="505"/>
      <c r="W319" s="505"/>
      <c r="X319" s="505"/>
      <c r="Y319" s="505"/>
      <c r="Z319" s="505"/>
      <c r="AA319" s="505"/>
      <c r="AB319" s="506"/>
      <c r="AC319" s="507" t="str">
        <f t="shared" si="30"/>
        <v/>
      </c>
      <c r="AD319" s="505"/>
      <c r="AE319" s="505"/>
      <c r="AF319" s="505"/>
      <c r="AG319" s="505"/>
      <c r="AH319" s="505"/>
      <c r="AI319" s="505"/>
      <c r="AJ319" s="505"/>
      <c r="AK319" s="505"/>
      <c r="AL319" s="505"/>
      <c r="AM319" s="505"/>
      <c r="AN319" s="505"/>
      <c r="AO319" s="505"/>
      <c r="AP319" s="505"/>
      <c r="AQ319" s="505"/>
      <c r="AR319" s="505"/>
      <c r="AS319" s="505"/>
      <c r="AT319" s="505"/>
      <c r="AU319" s="505"/>
      <c r="AV319" s="506"/>
    </row>
    <row r="320" spans="1:48" x14ac:dyDescent="0.35">
      <c r="A320" t="str">
        <f t="shared" si="27"/>
        <v>|</v>
      </c>
      <c r="B320" s="162" t="str">
        <f t="shared" si="29"/>
        <v/>
      </c>
      <c r="C320" s="162" t="str">
        <f t="shared" si="31"/>
        <v/>
      </c>
      <c r="D320" s="512"/>
      <c r="E320" s="503"/>
      <c r="F320" s="198"/>
      <c r="G320" s="198"/>
      <c r="H320" s="198"/>
      <c r="I320" s="504" t="str">
        <f t="shared" si="28"/>
        <v/>
      </c>
      <c r="J320" s="505"/>
      <c r="K320" s="505"/>
      <c r="L320" s="505"/>
      <c r="M320" s="505"/>
      <c r="N320" s="505"/>
      <c r="O320" s="505"/>
      <c r="P320" s="505"/>
      <c r="Q320" s="505"/>
      <c r="R320" s="505"/>
      <c r="S320" s="505"/>
      <c r="T320" s="505"/>
      <c r="U320" s="505"/>
      <c r="V320" s="505"/>
      <c r="W320" s="505"/>
      <c r="X320" s="505"/>
      <c r="Y320" s="505"/>
      <c r="Z320" s="505"/>
      <c r="AA320" s="505"/>
      <c r="AB320" s="506"/>
      <c r="AC320" s="507" t="str">
        <f t="shared" si="30"/>
        <v/>
      </c>
      <c r="AD320" s="505"/>
      <c r="AE320" s="505"/>
      <c r="AF320" s="505"/>
      <c r="AG320" s="505"/>
      <c r="AH320" s="505"/>
      <c r="AI320" s="505"/>
      <c r="AJ320" s="505"/>
      <c r="AK320" s="505"/>
      <c r="AL320" s="505"/>
      <c r="AM320" s="505"/>
      <c r="AN320" s="505"/>
      <c r="AO320" s="505"/>
      <c r="AP320" s="505"/>
      <c r="AQ320" s="505"/>
      <c r="AR320" s="505"/>
      <c r="AS320" s="505"/>
      <c r="AT320" s="505"/>
      <c r="AU320" s="505"/>
      <c r="AV320" s="506"/>
    </row>
    <row r="321" spans="1:48" x14ac:dyDescent="0.35">
      <c r="A321" t="str">
        <f t="shared" si="27"/>
        <v>|</v>
      </c>
      <c r="B321" s="162" t="str">
        <f t="shared" si="29"/>
        <v/>
      </c>
      <c r="C321" s="162" t="str">
        <f t="shared" si="31"/>
        <v/>
      </c>
      <c r="D321" s="512"/>
      <c r="E321" s="503"/>
      <c r="F321" s="198"/>
      <c r="G321" s="198"/>
      <c r="H321" s="198"/>
      <c r="I321" s="504" t="str">
        <f t="shared" si="28"/>
        <v/>
      </c>
      <c r="J321" s="505"/>
      <c r="K321" s="505"/>
      <c r="L321" s="505"/>
      <c r="M321" s="505"/>
      <c r="N321" s="505"/>
      <c r="O321" s="505"/>
      <c r="P321" s="505"/>
      <c r="Q321" s="505"/>
      <c r="R321" s="505"/>
      <c r="S321" s="505"/>
      <c r="T321" s="505"/>
      <c r="U321" s="505"/>
      <c r="V321" s="505"/>
      <c r="W321" s="505"/>
      <c r="X321" s="505"/>
      <c r="Y321" s="505"/>
      <c r="Z321" s="505"/>
      <c r="AA321" s="505"/>
      <c r="AB321" s="506"/>
      <c r="AC321" s="507" t="str">
        <f t="shared" si="30"/>
        <v/>
      </c>
      <c r="AD321" s="505"/>
      <c r="AE321" s="505"/>
      <c r="AF321" s="505"/>
      <c r="AG321" s="505"/>
      <c r="AH321" s="505"/>
      <c r="AI321" s="505"/>
      <c r="AJ321" s="505"/>
      <c r="AK321" s="505"/>
      <c r="AL321" s="505"/>
      <c r="AM321" s="505"/>
      <c r="AN321" s="505"/>
      <c r="AO321" s="505"/>
      <c r="AP321" s="505"/>
      <c r="AQ321" s="505"/>
      <c r="AR321" s="505"/>
      <c r="AS321" s="505"/>
      <c r="AT321" s="505"/>
      <c r="AU321" s="505"/>
      <c r="AV321" s="506"/>
    </row>
    <row r="322" spans="1:48" x14ac:dyDescent="0.35">
      <c r="A322" t="str">
        <f t="shared" si="27"/>
        <v>|</v>
      </c>
      <c r="B322" s="162" t="str">
        <f t="shared" si="29"/>
        <v/>
      </c>
      <c r="C322" s="162" t="str">
        <f t="shared" si="31"/>
        <v/>
      </c>
      <c r="D322" s="512"/>
      <c r="E322" s="503"/>
      <c r="F322" s="198"/>
      <c r="G322" s="198"/>
      <c r="H322" s="198"/>
      <c r="I322" s="504" t="str">
        <f t="shared" si="28"/>
        <v/>
      </c>
      <c r="J322" s="505"/>
      <c r="K322" s="505"/>
      <c r="L322" s="505"/>
      <c r="M322" s="505"/>
      <c r="N322" s="505"/>
      <c r="O322" s="505"/>
      <c r="P322" s="505"/>
      <c r="Q322" s="505"/>
      <c r="R322" s="505"/>
      <c r="S322" s="505"/>
      <c r="T322" s="505"/>
      <c r="U322" s="505"/>
      <c r="V322" s="505"/>
      <c r="W322" s="505"/>
      <c r="X322" s="505"/>
      <c r="Y322" s="505"/>
      <c r="Z322" s="505"/>
      <c r="AA322" s="505"/>
      <c r="AB322" s="506"/>
      <c r="AC322" s="507" t="str">
        <f t="shared" si="30"/>
        <v/>
      </c>
      <c r="AD322" s="505"/>
      <c r="AE322" s="505"/>
      <c r="AF322" s="505"/>
      <c r="AG322" s="505"/>
      <c r="AH322" s="505"/>
      <c r="AI322" s="505"/>
      <c r="AJ322" s="505"/>
      <c r="AK322" s="505"/>
      <c r="AL322" s="505"/>
      <c r="AM322" s="505"/>
      <c r="AN322" s="505"/>
      <c r="AO322" s="505"/>
      <c r="AP322" s="505"/>
      <c r="AQ322" s="505"/>
      <c r="AR322" s="505"/>
      <c r="AS322" s="505"/>
      <c r="AT322" s="505"/>
      <c r="AU322" s="505"/>
      <c r="AV322" s="506"/>
    </row>
    <row r="323" spans="1:48" x14ac:dyDescent="0.35">
      <c r="A323" t="str">
        <f t="shared" si="27"/>
        <v>|</v>
      </c>
      <c r="B323" s="162" t="str">
        <f t="shared" si="29"/>
        <v/>
      </c>
      <c r="C323" s="162" t="str">
        <f t="shared" si="31"/>
        <v/>
      </c>
      <c r="D323" s="512"/>
      <c r="E323" s="503"/>
      <c r="F323" s="198"/>
      <c r="G323" s="198"/>
      <c r="H323" s="198"/>
      <c r="I323" s="504" t="str">
        <f t="shared" si="28"/>
        <v/>
      </c>
      <c r="J323" s="505"/>
      <c r="K323" s="505"/>
      <c r="L323" s="505"/>
      <c r="M323" s="505"/>
      <c r="N323" s="505"/>
      <c r="O323" s="505"/>
      <c r="P323" s="505"/>
      <c r="Q323" s="505"/>
      <c r="R323" s="505"/>
      <c r="S323" s="505"/>
      <c r="T323" s="505"/>
      <c r="U323" s="505"/>
      <c r="V323" s="505"/>
      <c r="W323" s="505"/>
      <c r="X323" s="505"/>
      <c r="Y323" s="505"/>
      <c r="Z323" s="505"/>
      <c r="AA323" s="505"/>
      <c r="AB323" s="506"/>
      <c r="AC323" s="507" t="str">
        <f t="shared" si="30"/>
        <v/>
      </c>
      <c r="AD323" s="505"/>
      <c r="AE323" s="505"/>
      <c r="AF323" s="505"/>
      <c r="AG323" s="505"/>
      <c r="AH323" s="505"/>
      <c r="AI323" s="505"/>
      <c r="AJ323" s="505"/>
      <c r="AK323" s="505"/>
      <c r="AL323" s="505"/>
      <c r="AM323" s="505"/>
      <c r="AN323" s="505"/>
      <c r="AO323" s="505"/>
      <c r="AP323" s="505"/>
      <c r="AQ323" s="505"/>
      <c r="AR323" s="505"/>
      <c r="AS323" s="505"/>
      <c r="AT323" s="505"/>
      <c r="AU323" s="505"/>
      <c r="AV323" s="506"/>
    </row>
    <row r="324" spans="1:48" x14ac:dyDescent="0.35">
      <c r="A324" t="str">
        <f t="shared" si="27"/>
        <v>|</v>
      </c>
      <c r="B324" s="162" t="str">
        <f t="shared" si="29"/>
        <v/>
      </c>
      <c r="C324" s="162" t="str">
        <f t="shared" si="31"/>
        <v/>
      </c>
      <c r="D324" s="512"/>
      <c r="E324" s="503"/>
      <c r="F324" s="198"/>
      <c r="G324" s="198"/>
      <c r="H324" s="198"/>
      <c r="I324" s="504" t="str">
        <f t="shared" si="28"/>
        <v/>
      </c>
      <c r="J324" s="505"/>
      <c r="K324" s="505"/>
      <c r="L324" s="505"/>
      <c r="M324" s="505"/>
      <c r="N324" s="505"/>
      <c r="O324" s="505"/>
      <c r="P324" s="505"/>
      <c r="Q324" s="505"/>
      <c r="R324" s="505"/>
      <c r="S324" s="505"/>
      <c r="T324" s="505"/>
      <c r="U324" s="505"/>
      <c r="V324" s="505"/>
      <c r="W324" s="505"/>
      <c r="X324" s="505"/>
      <c r="Y324" s="505"/>
      <c r="Z324" s="505"/>
      <c r="AA324" s="505"/>
      <c r="AB324" s="506"/>
      <c r="AC324" s="507" t="str">
        <f t="shared" si="30"/>
        <v/>
      </c>
      <c r="AD324" s="505"/>
      <c r="AE324" s="505"/>
      <c r="AF324" s="505"/>
      <c r="AG324" s="505"/>
      <c r="AH324" s="505"/>
      <c r="AI324" s="505"/>
      <c r="AJ324" s="505"/>
      <c r="AK324" s="505"/>
      <c r="AL324" s="505"/>
      <c r="AM324" s="505"/>
      <c r="AN324" s="505"/>
      <c r="AO324" s="505"/>
      <c r="AP324" s="505"/>
      <c r="AQ324" s="505"/>
      <c r="AR324" s="505"/>
      <c r="AS324" s="505"/>
      <c r="AT324" s="505"/>
      <c r="AU324" s="505"/>
      <c r="AV324" s="506"/>
    </row>
    <row r="325" spans="1:48" x14ac:dyDescent="0.35">
      <c r="A325" t="str">
        <f t="shared" si="27"/>
        <v>|</v>
      </c>
      <c r="B325" s="162" t="str">
        <f t="shared" si="29"/>
        <v/>
      </c>
      <c r="C325" s="162" t="str">
        <f t="shared" si="31"/>
        <v/>
      </c>
      <c r="D325" s="512"/>
      <c r="E325" s="503"/>
      <c r="F325" s="198"/>
      <c r="G325" s="198"/>
      <c r="H325" s="198"/>
      <c r="I325" s="504" t="str">
        <f t="shared" si="28"/>
        <v/>
      </c>
      <c r="J325" s="505"/>
      <c r="K325" s="505"/>
      <c r="L325" s="505"/>
      <c r="M325" s="505"/>
      <c r="N325" s="505"/>
      <c r="O325" s="505"/>
      <c r="P325" s="505"/>
      <c r="Q325" s="505"/>
      <c r="R325" s="505"/>
      <c r="S325" s="505"/>
      <c r="T325" s="505"/>
      <c r="U325" s="505"/>
      <c r="V325" s="505"/>
      <c r="W325" s="505"/>
      <c r="X325" s="505"/>
      <c r="Y325" s="505"/>
      <c r="Z325" s="505"/>
      <c r="AA325" s="505"/>
      <c r="AB325" s="506"/>
      <c r="AC325" s="507" t="str">
        <f t="shared" si="30"/>
        <v/>
      </c>
      <c r="AD325" s="505"/>
      <c r="AE325" s="505"/>
      <c r="AF325" s="505"/>
      <c r="AG325" s="505"/>
      <c r="AH325" s="505"/>
      <c r="AI325" s="505"/>
      <c r="AJ325" s="505"/>
      <c r="AK325" s="505"/>
      <c r="AL325" s="505"/>
      <c r="AM325" s="505"/>
      <c r="AN325" s="505"/>
      <c r="AO325" s="505"/>
      <c r="AP325" s="505"/>
      <c r="AQ325" s="505"/>
      <c r="AR325" s="505"/>
      <c r="AS325" s="505"/>
      <c r="AT325" s="505"/>
      <c r="AU325" s="505"/>
      <c r="AV325" s="506"/>
    </row>
    <row r="326" spans="1:48" x14ac:dyDescent="0.35">
      <c r="A326" t="str">
        <f t="shared" si="27"/>
        <v>|</v>
      </c>
      <c r="B326" s="162" t="str">
        <f t="shared" si="29"/>
        <v/>
      </c>
      <c r="C326" s="162" t="str">
        <f t="shared" si="31"/>
        <v/>
      </c>
      <c r="D326" s="512"/>
      <c r="E326" s="503"/>
      <c r="F326" s="198"/>
      <c r="G326" s="198"/>
      <c r="H326" s="198"/>
      <c r="I326" s="504" t="str">
        <f t="shared" si="28"/>
        <v/>
      </c>
      <c r="J326" s="505"/>
      <c r="K326" s="505"/>
      <c r="L326" s="505"/>
      <c r="M326" s="505"/>
      <c r="N326" s="505"/>
      <c r="O326" s="505"/>
      <c r="P326" s="505"/>
      <c r="Q326" s="505"/>
      <c r="R326" s="505"/>
      <c r="S326" s="505"/>
      <c r="T326" s="505"/>
      <c r="U326" s="505"/>
      <c r="V326" s="505"/>
      <c r="W326" s="505"/>
      <c r="X326" s="505"/>
      <c r="Y326" s="505"/>
      <c r="Z326" s="505"/>
      <c r="AA326" s="505"/>
      <c r="AB326" s="506"/>
      <c r="AC326" s="507" t="str">
        <f t="shared" si="30"/>
        <v/>
      </c>
      <c r="AD326" s="505"/>
      <c r="AE326" s="505"/>
      <c r="AF326" s="505"/>
      <c r="AG326" s="505"/>
      <c r="AH326" s="505"/>
      <c r="AI326" s="505"/>
      <c r="AJ326" s="505"/>
      <c r="AK326" s="505"/>
      <c r="AL326" s="505"/>
      <c r="AM326" s="505"/>
      <c r="AN326" s="505"/>
      <c r="AO326" s="505"/>
      <c r="AP326" s="505"/>
      <c r="AQ326" s="505"/>
      <c r="AR326" s="505"/>
      <c r="AS326" s="505"/>
      <c r="AT326" s="505"/>
      <c r="AU326" s="505"/>
      <c r="AV326" s="506"/>
    </row>
    <row r="327" spans="1:48" x14ac:dyDescent="0.35">
      <c r="A327" t="str">
        <f t="shared" si="27"/>
        <v>|</v>
      </c>
      <c r="B327" s="162" t="str">
        <f t="shared" si="29"/>
        <v/>
      </c>
      <c r="C327" s="162" t="str">
        <f t="shared" si="31"/>
        <v/>
      </c>
      <c r="D327" s="512"/>
      <c r="E327" s="503"/>
      <c r="F327" s="198"/>
      <c r="G327" s="198"/>
      <c r="H327" s="198"/>
      <c r="I327" s="504" t="str">
        <f t="shared" si="28"/>
        <v/>
      </c>
      <c r="J327" s="505"/>
      <c r="K327" s="505"/>
      <c r="L327" s="505"/>
      <c r="M327" s="505"/>
      <c r="N327" s="505"/>
      <c r="O327" s="505"/>
      <c r="P327" s="505"/>
      <c r="Q327" s="505"/>
      <c r="R327" s="505"/>
      <c r="S327" s="505"/>
      <c r="T327" s="505"/>
      <c r="U327" s="505"/>
      <c r="V327" s="505"/>
      <c r="W327" s="505"/>
      <c r="X327" s="505"/>
      <c r="Y327" s="505"/>
      <c r="Z327" s="505"/>
      <c r="AA327" s="505"/>
      <c r="AB327" s="506"/>
      <c r="AC327" s="507" t="str">
        <f t="shared" si="30"/>
        <v/>
      </c>
      <c r="AD327" s="505"/>
      <c r="AE327" s="505"/>
      <c r="AF327" s="505"/>
      <c r="AG327" s="505"/>
      <c r="AH327" s="505"/>
      <c r="AI327" s="505"/>
      <c r="AJ327" s="505"/>
      <c r="AK327" s="505"/>
      <c r="AL327" s="505"/>
      <c r="AM327" s="505"/>
      <c r="AN327" s="505"/>
      <c r="AO327" s="505"/>
      <c r="AP327" s="505"/>
      <c r="AQ327" s="505"/>
      <c r="AR327" s="505"/>
      <c r="AS327" s="505"/>
      <c r="AT327" s="505"/>
      <c r="AU327" s="505"/>
      <c r="AV327" s="506"/>
    </row>
    <row r="328" spans="1:48" x14ac:dyDescent="0.35">
      <c r="A328" t="str">
        <f t="shared" si="27"/>
        <v>|</v>
      </c>
      <c r="B328" s="162" t="str">
        <f t="shared" si="29"/>
        <v/>
      </c>
      <c r="C328" s="162" t="str">
        <f t="shared" si="31"/>
        <v/>
      </c>
      <c r="D328" s="512"/>
      <c r="E328" s="503"/>
      <c r="F328" s="198"/>
      <c r="G328" s="198"/>
      <c r="H328" s="198"/>
      <c r="I328" s="504" t="str">
        <f t="shared" si="28"/>
        <v/>
      </c>
      <c r="J328" s="505"/>
      <c r="K328" s="505"/>
      <c r="L328" s="505"/>
      <c r="M328" s="505"/>
      <c r="N328" s="505"/>
      <c r="O328" s="505"/>
      <c r="P328" s="505"/>
      <c r="Q328" s="505"/>
      <c r="R328" s="505"/>
      <c r="S328" s="505"/>
      <c r="T328" s="505"/>
      <c r="U328" s="505"/>
      <c r="V328" s="505"/>
      <c r="W328" s="505"/>
      <c r="X328" s="505"/>
      <c r="Y328" s="505"/>
      <c r="Z328" s="505"/>
      <c r="AA328" s="505"/>
      <c r="AB328" s="506"/>
      <c r="AC328" s="507" t="str">
        <f t="shared" si="30"/>
        <v/>
      </c>
      <c r="AD328" s="505"/>
      <c r="AE328" s="505"/>
      <c r="AF328" s="505"/>
      <c r="AG328" s="505"/>
      <c r="AH328" s="505"/>
      <c r="AI328" s="505"/>
      <c r="AJ328" s="505"/>
      <c r="AK328" s="505"/>
      <c r="AL328" s="505"/>
      <c r="AM328" s="505"/>
      <c r="AN328" s="505"/>
      <c r="AO328" s="505"/>
      <c r="AP328" s="505"/>
      <c r="AQ328" s="505"/>
      <c r="AR328" s="505"/>
      <c r="AS328" s="505"/>
      <c r="AT328" s="505"/>
      <c r="AU328" s="505"/>
      <c r="AV328" s="506"/>
    </row>
    <row r="329" spans="1:48" x14ac:dyDescent="0.35">
      <c r="A329" t="str">
        <f t="shared" si="27"/>
        <v>|</v>
      </c>
      <c r="B329" s="162" t="str">
        <f t="shared" si="29"/>
        <v/>
      </c>
      <c r="C329" s="162" t="str">
        <f t="shared" si="31"/>
        <v/>
      </c>
      <c r="D329" s="512"/>
      <c r="E329" s="503"/>
      <c r="F329" s="198"/>
      <c r="G329" s="198"/>
      <c r="H329" s="198"/>
      <c r="I329" s="504" t="str">
        <f t="shared" si="28"/>
        <v/>
      </c>
      <c r="J329" s="505"/>
      <c r="K329" s="505"/>
      <c r="L329" s="505"/>
      <c r="M329" s="505"/>
      <c r="N329" s="505"/>
      <c r="O329" s="505"/>
      <c r="P329" s="505"/>
      <c r="Q329" s="505"/>
      <c r="R329" s="505"/>
      <c r="S329" s="505"/>
      <c r="T329" s="505"/>
      <c r="U329" s="505"/>
      <c r="V329" s="505"/>
      <c r="W329" s="505"/>
      <c r="X329" s="505"/>
      <c r="Y329" s="505"/>
      <c r="Z329" s="505"/>
      <c r="AA329" s="505"/>
      <c r="AB329" s="506"/>
      <c r="AC329" s="507" t="str">
        <f t="shared" si="30"/>
        <v/>
      </c>
      <c r="AD329" s="505"/>
      <c r="AE329" s="505"/>
      <c r="AF329" s="505"/>
      <c r="AG329" s="505"/>
      <c r="AH329" s="505"/>
      <c r="AI329" s="505"/>
      <c r="AJ329" s="505"/>
      <c r="AK329" s="505"/>
      <c r="AL329" s="505"/>
      <c r="AM329" s="505"/>
      <c r="AN329" s="505"/>
      <c r="AO329" s="505"/>
      <c r="AP329" s="505"/>
      <c r="AQ329" s="505"/>
      <c r="AR329" s="505"/>
      <c r="AS329" s="505"/>
      <c r="AT329" s="505"/>
      <c r="AU329" s="505"/>
      <c r="AV329" s="506"/>
    </row>
    <row r="330" spans="1:48" x14ac:dyDescent="0.35">
      <c r="A330" t="str">
        <f t="shared" si="27"/>
        <v>|</v>
      </c>
      <c r="B330" s="162" t="str">
        <f t="shared" si="29"/>
        <v/>
      </c>
      <c r="C330" s="162" t="str">
        <f t="shared" si="31"/>
        <v/>
      </c>
      <c r="D330" s="512"/>
      <c r="E330" s="503"/>
      <c r="F330" s="198"/>
      <c r="G330" s="198"/>
      <c r="H330" s="198"/>
      <c r="I330" s="504" t="str">
        <f t="shared" si="28"/>
        <v/>
      </c>
      <c r="J330" s="505"/>
      <c r="K330" s="505"/>
      <c r="L330" s="505"/>
      <c r="M330" s="505"/>
      <c r="N330" s="505"/>
      <c r="O330" s="505"/>
      <c r="P330" s="505"/>
      <c r="Q330" s="505"/>
      <c r="R330" s="505"/>
      <c r="S330" s="505"/>
      <c r="T330" s="505"/>
      <c r="U330" s="505"/>
      <c r="V330" s="505"/>
      <c r="W330" s="505"/>
      <c r="X330" s="505"/>
      <c r="Y330" s="505"/>
      <c r="Z330" s="505"/>
      <c r="AA330" s="505"/>
      <c r="AB330" s="506"/>
      <c r="AC330" s="507" t="str">
        <f t="shared" si="30"/>
        <v/>
      </c>
      <c r="AD330" s="505"/>
      <c r="AE330" s="505"/>
      <c r="AF330" s="505"/>
      <c r="AG330" s="505"/>
      <c r="AH330" s="505"/>
      <c r="AI330" s="505"/>
      <c r="AJ330" s="505"/>
      <c r="AK330" s="505"/>
      <c r="AL330" s="505"/>
      <c r="AM330" s="505"/>
      <c r="AN330" s="505"/>
      <c r="AO330" s="505"/>
      <c r="AP330" s="505"/>
      <c r="AQ330" s="505"/>
      <c r="AR330" s="505"/>
      <c r="AS330" s="505"/>
      <c r="AT330" s="505"/>
      <c r="AU330" s="505"/>
      <c r="AV330" s="506"/>
    </row>
    <row r="331" spans="1:48" x14ac:dyDescent="0.35">
      <c r="A331" t="str">
        <f t="shared" si="27"/>
        <v>|</v>
      </c>
      <c r="B331" s="162" t="str">
        <f t="shared" si="29"/>
        <v/>
      </c>
      <c r="C331" s="162" t="str">
        <f t="shared" si="31"/>
        <v/>
      </c>
      <c r="D331" s="512"/>
      <c r="E331" s="503"/>
      <c r="F331" s="198"/>
      <c r="G331" s="198"/>
      <c r="H331" s="198"/>
      <c r="I331" s="504" t="str">
        <f t="shared" si="28"/>
        <v/>
      </c>
      <c r="J331" s="505"/>
      <c r="K331" s="505"/>
      <c r="L331" s="505"/>
      <c r="M331" s="505"/>
      <c r="N331" s="505"/>
      <c r="O331" s="505"/>
      <c r="P331" s="505"/>
      <c r="Q331" s="505"/>
      <c r="R331" s="505"/>
      <c r="S331" s="505"/>
      <c r="T331" s="505"/>
      <c r="U331" s="505"/>
      <c r="V331" s="505"/>
      <c r="W331" s="505"/>
      <c r="X331" s="505"/>
      <c r="Y331" s="505"/>
      <c r="Z331" s="505"/>
      <c r="AA331" s="505"/>
      <c r="AB331" s="506"/>
      <c r="AC331" s="507" t="str">
        <f t="shared" si="30"/>
        <v/>
      </c>
      <c r="AD331" s="505"/>
      <c r="AE331" s="505"/>
      <c r="AF331" s="505"/>
      <c r="AG331" s="505"/>
      <c r="AH331" s="505"/>
      <c r="AI331" s="505"/>
      <c r="AJ331" s="505"/>
      <c r="AK331" s="505"/>
      <c r="AL331" s="505"/>
      <c r="AM331" s="505"/>
      <c r="AN331" s="505"/>
      <c r="AO331" s="505"/>
      <c r="AP331" s="505"/>
      <c r="AQ331" s="505"/>
      <c r="AR331" s="505"/>
      <c r="AS331" s="505"/>
      <c r="AT331" s="505"/>
      <c r="AU331" s="505"/>
      <c r="AV331" s="506"/>
    </row>
    <row r="332" spans="1:48" x14ac:dyDescent="0.35">
      <c r="A332" t="str">
        <f t="shared" si="27"/>
        <v>|</v>
      </c>
      <c r="B332" s="162" t="str">
        <f t="shared" si="29"/>
        <v/>
      </c>
      <c r="C332" s="162" t="str">
        <f t="shared" si="31"/>
        <v/>
      </c>
      <c r="D332" s="512"/>
      <c r="E332" s="503"/>
      <c r="F332" s="198"/>
      <c r="G332" s="198"/>
      <c r="H332" s="198"/>
      <c r="I332" s="504" t="str">
        <f t="shared" si="28"/>
        <v/>
      </c>
      <c r="J332" s="505"/>
      <c r="K332" s="505"/>
      <c r="L332" s="505"/>
      <c r="M332" s="505"/>
      <c r="N332" s="505"/>
      <c r="O332" s="505"/>
      <c r="P332" s="505"/>
      <c r="Q332" s="505"/>
      <c r="R332" s="505"/>
      <c r="S332" s="505"/>
      <c r="T332" s="505"/>
      <c r="U332" s="505"/>
      <c r="V332" s="505"/>
      <c r="W332" s="505"/>
      <c r="X332" s="505"/>
      <c r="Y332" s="505"/>
      <c r="Z332" s="505"/>
      <c r="AA332" s="505"/>
      <c r="AB332" s="506"/>
      <c r="AC332" s="507" t="str">
        <f t="shared" si="30"/>
        <v/>
      </c>
      <c r="AD332" s="505"/>
      <c r="AE332" s="505"/>
      <c r="AF332" s="505"/>
      <c r="AG332" s="505"/>
      <c r="AH332" s="505"/>
      <c r="AI332" s="505"/>
      <c r="AJ332" s="505"/>
      <c r="AK332" s="505"/>
      <c r="AL332" s="505"/>
      <c r="AM332" s="505"/>
      <c r="AN332" s="505"/>
      <c r="AO332" s="505"/>
      <c r="AP332" s="505"/>
      <c r="AQ332" s="505"/>
      <c r="AR332" s="505"/>
      <c r="AS332" s="505"/>
      <c r="AT332" s="505"/>
      <c r="AU332" s="505"/>
      <c r="AV332" s="506"/>
    </row>
    <row r="333" spans="1:48" x14ac:dyDescent="0.35">
      <c r="A333" t="str">
        <f t="shared" si="27"/>
        <v>|</v>
      </c>
      <c r="B333" s="162" t="str">
        <f t="shared" si="29"/>
        <v/>
      </c>
      <c r="C333" s="162" t="str">
        <f t="shared" si="31"/>
        <v/>
      </c>
      <c r="D333" s="512"/>
      <c r="E333" s="503"/>
      <c r="F333" s="198"/>
      <c r="G333" s="198"/>
      <c r="H333" s="198"/>
      <c r="I333" s="504" t="str">
        <f t="shared" si="28"/>
        <v/>
      </c>
      <c r="J333" s="505"/>
      <c r="K333" s="505"/>
      <c r="L333" s="505"/>
      <c r="M333" s="505"/>
      <c r="N333" s="505"/>
      <c r="O333" s="505"/>
      <c r="P333" s="505"/>
      <c r="Q333" s="505"/>
      <c r="R333" s="505"/>
      <c r="S333" s="505"/>
      <c r="T333" s="505"/>
      <c r="U333" s="505"/>
      <c r="V333" s="505"/>
      <c r="W333" s="505"/>
      <c r="X333" s="505"/>
      <c r="Y333" s="505"/>
      <c r="Z333" s="505"/>
      <c r="AA333" s="505"/>
      <c r="AB333" s="506"/>
      <c r="AC333" s="507" t="str">
        <f t="shared" si="30"/>
        <v/>
      </c>
      <c r="AD333" s="505"/>
      <c r="AE333" s="505"/>
      <c r="AF333" s="505"/>
      <c r="AG333" s="505"/>
      <c r="AH333" s="505"/>
      <c r="AI333" s="505"/>
      <c r="AJ333" s="505"/>
      <c r="AK333" s="505"/>
      <c r="AL333" s="505"/>
      <c r="AM333" s="505"/>
      <c r="AN333" s="505"/>
      <c r="AO333" s="505"/>
      <c r="AP333" s="505"/>
      <c r="AQ333" s="505"/>
      <c r="AR333" s="505"/>
      <c r="AS333" s="505"/>
      <c r="AT333" s="505"/>
      <c r="AU333" s="505"/>
      <c r="AV333" s="506"/>
    </row>
    <row r="334" spans="1:48" x14ac:dyDescent="0.35">
      <c r="A334" t="str">
        <f t="shared" si="27"/>
        <v>|</v>
      </c>
      <c r="B334" s="162" t="str">
        <f t="shared" si="29"/>
        <v/>
      </c>
      <c r="C334" s="162" t="str">
        <f t="shared" si="31"/>
        <v/>
      </c>
      <c r="D334" s="512"/>
      <c r="E334" s="503"/>
      <c r="F334" s="198"/>
      <c r="G334" s="198"/>
      <c r="H334" s="198"/>
      <c r="I334" s="504" t="str">
        <f t="shared" si="28"/>
        <v/>
      </c>
      <c r="J334" s="505"/>
      <c r="K334" s="505"/>
      <c r="L334" s="505"/>
      <c r="M334" s="505"/>
      <c r="N334" s="505"/>
      <c r="O334" s="505"/>
      <c r="P334" s="505"/>
      <c r="Q334" s="505"/>
      <c r="R334" s="505"/>
      <c r="S334" s="505"/>
      <c r="T334" s="505"/>
      <c r="U334" s="505"/>
      <c r="V334" s="505"/>
      <c r="W334" s="505"/>
      <c r="X334" s="505"/>
      <c r="Y334" s="505"/>
      <c r="Z334" s="505"/>
      <c r="AA334" s="505"/>
      <c r="AB334" s="506"/>
      <c r="AC334" s="507" t="str">
        <f t="shared" si="30"/>
        <v/>
      </c>
      <c r="AD334" s="505"/>
      <c r="AE334" s="505"/>
      <c r="AF334" s="505"/>
      <c r="AG334" s="505"/>
      <c r="AH334" s="505"/>
      <c r="AI334" s="505"/>
      <c r="AJ334" s="505"/>
      <c r="AK334" s="505"/>
      <c r="AL334" s="505"/>
      <c r="AM334" s="505"/>
      <c r="AN334" s="505"/>
      <c r="AO334" s="505"/>
      <c r="AP334" s="505"/>
      <c r="AQ334" s="505"/>
      <c r="AR334" s="505"/>
      <c r="AS334" s="505"/>
      <c r="AT334" s="505"/>
      <c r="AU334" s="505"/>
      <c r="AV334" s="506"/>
    </row>
    <row r="335" spans="1:48" x14ac:dyDescent="0.35">
      <c r="A335" t="str">
        <f t="shared" si="27"/>
        <v>|</v>
      </c>
      <c r="B335" s="162" t="str">
        <f t="shared" si="29"/>
        <v/>
      </c>
      <c r="C335" s="162" t="str">
        <f t="shared" si="31"/>
        <v/>
      </c>
      <c r="D335" s="512"/>
      <c r="E335" s="503"/>
      <c r="F335" s="198"/>
      <c r="G335" s="198"/>
      <c r="H335" s="198"/>
      <c r="I335" s="504" t="str">
        <f t="shared" si="28"/>
        <v/>
      </c>
      <c r="J335" s="505"/>
      <c r="K335" s="505"/>
      <c r="L335" s="505"/>
      <c r="M335" s="505"/>
      <c r="N335" s="505"/>
      <c r="O335" s="505"/>
      <c r="P335" s="505"/>
      <c r="Q335" s="505"/>
      <c r="R335" s="505"/>
      <c r="S335" s="505"/>
      <c r="T335" s="505"/>
      <c r="U335" s="505"/>
      <c r="V335" s="505"/>
      <c r="W335" s="505"/>
      <c r="X335" s="505"/>
      <c r="Y335" s="505"/>
      <c r="Z335" s="505"/>
      <c r="AA335" s="505"/>
      <c r="AB335" s="506"/>
      <c r="AC335" s="507" t="str">
        <f t="shared" si="30"/>
        <v/>
      </c>
      <c r="AD335" s="505"/>
      <c r="AE335" s="505"/>
      <c r="AF335" s="505"/>
      <c r="AG335" s="505"/>
      <c r="AH335" s="505"/>
      <c r="AI335" s="505"/>
      <c r="AJ335" s="505"/>
      <c r="AK335" s="505"/>
      <c r="AL335" s="505"/>
      <c r="AM335" s="505"/>
      <c r="AN335" s="505"/>
      <c r="AO335" s="505"/>
      <c r="AP335" s="505"/>
      <c r="AQ335" s="505"/>
      <c r="AR335" s="505"/>
      <c r="AS335" s="505"/>
      <c r="AT335" s="505"/>
      <c r="AU335" s="505"/>
      <c r="AV335" s="506"/>
    </row>
    <row r="336" spans="1:48" x14ac:dyDescent="0.35">
      <c r="A336" t="str">
        <f t="shared" si="27"/>
        <v>|</v>
      </c>
      <c r="B336" s="162" t="str">
        <f t="shared" si="29"/>
        <v/>
      </c>
      <c r="C336" s="162" t="str">
        <f t="shared" si="31"/>
        <v/>
      </c>
      <c r="D336" s="512"/>
      <c r="E336" s="503"/>
      <c r="F336" s="198"/>
      <c r="G336" s="198"/>
      <c r="H336" s="198"/>
      <c r="I336" s="504" t="str">
        <f t="shared" si="28"/>
        <v/>
      </c>
      <c r="J336" s="505"/>
      <c r="K336" s="505"/>
      <c r="L336" s="505"/>
      <c r="M336" s="505"/>
      <c r="N336" s="505"/>
      <c r="O336" s="505"/>
      <c r="P336" s="505"/>
      <c r="Q336" s="505"/>
      <c r="R336" s="505"/>
      <c r="S336" s="505"/>
      <c r="T336" s="505"/>
      <c r="U336" s="505"/>
      <c r="V336" s="505"/>
      <c r="W336" s="505"/>
      <c r="X336" s="505"/>
      <c r="Y336" s="505"/>
      <c r="Z336" s="505"/>
      <c r="AA336" s="505"/>
      <c r="AB336" s="506"/>
      <c r="AC336" s="507" t="str">
        <f t="shared" si="30"/>
        <v/>
      </c>
      <c r="AD336" s="505"/>
      <c r="AE336" s="505"/>
      <c r="AF336" s="505"/>
      <c r="AG336" s="505"/>
      <c r="AH336" s="505"/>
      <c r="AI336" s="505"/>
      <c r="AJ336" s="505"/>
      <c r="AK336" s="505"/>
      <c r="AL336" s="505"/>
      <c r="AM336" s="505"/>
      <c r="AN336" s="505"/>
      <c r="AO336" s="505"/>
      <c r="AP336" s="505"/>
      <c r="AQ336" s="505"/>
      <c r="AR336" s="505"/>
      <c r="AS336" s="505"/>
      <c r="AT336" s="505"/>
      <c r="AU336" s="505"/>
      <c r="AV336" s="506"/>
    </row>
    <row r="337" spans="1:48" x14ac:dyDescent="0.35">
      <c r="A337" t="str">
        <f t="shared" si="27"/>
        <v>|</v>
      </c>
      <c r="B337" s="162" t="str">
        <f t="shared" si="29"/>
        <v/>
      </c>
      <c r="C337" s="162" t="str">
        <f t="shared" si="31"/>
        <v/>
      </c>
      <c r="D337" s="512"/>
      <c r="E337" s="503"/>
      <c r="F337" s="198"/>
      <c r="G337" s="198"/>
      <c r="H337" s="198"/>
      <c r="I337" s="504" t="str">
        <f t="shared" si="28"/>
        <v/>
      </c>
      <c r="J337" s="505"/>
      <c r="K337" s="505"/>
      <c r="L337" s="505"/>
      <c r="M337" s="505"/>
      <c r="N337" s="505"/>
      <c r="O337" s="505"/>
      <c r="P337" s="505"/>
      <c r="Q337" s="505"/>
      <c r="R337" s="505"/>
      <c r="S337" s="505"/>
      <c r="T337" s="505"/>
      <c r="U337" s="505"/>
      <c r="V337" s="505"/>
      <c r="W337" s="505"/>
      <c r="X337" s="505"/>
      <c r="Y337" s="505"/>
      <c r="Z337" s="505"/>
      <c r="AA337" s="505"/>
      <c r="AB337" s="506"/>
      <c r="AC337" s="507" t="str">
        <f t="shared" si="30"/>
        <v/>
      </c>
      <c r="AD337" s="505"/>
      <c r="AE337" s="505"/>
      <c r="AF337" s="505"/>
      <c r="AG337" s="505"/>
      <c r="AH337" s="505"/>
      <c r="AI337" s="505"/>
      <c r="AJ337" s="505"/>
      <c r="AK337" s="505"/>
      <c r="AL337" s="505"/>
      <c r="AM337" s="505"/>
      <c r="AN337" s="505"/>
      <c r="AO337" s="505"/>
      <c r="AP337" s="505"/>
      <c r="AQ337" s="505"/>
      <c r="AR337" s="505"/>
      <c r="AS337" s="505"/>
      <c r="AT337" s="505"/>
      <c r="AU337" s="505"/>
      <c r="AV337" s="506"/>
    </row>
    <row r="338" spans="1:48" x14ac:dyDescent="0.35">
      <c r="A338" t="str">
        <f t="shared" si="27"/>
        <v>|</v>
      </c>
      <c r="B338" s="162" t="str">
        <f t="shared" si="29"/>
        <v/>
      </c>
      <c r="C338" s="162" t="str">
        <f t="shared" si="31"/>
        <v/>
      </c>
      <c r="D338" s="512"/>
      <c r="E338" s="503"/>
      <c r="F338" s="198"/>
      <c r="G338" s="198"/>
      <c r="H338" s="198"/>
      <c r="I338" s="504" t="str">
        <f t="shared" si="28"/>
        <v/>
      </c>
      <c r="J338" s="505"/>
      <c r="K338" s="505"/>
      <c r="L338" s="505"/>
      <c r="M338" s="505"/>
      <c r="N338" s="505"/>
      <c r="O338" s="505"/>
      <c r="P338" s="505"/>
      <c r="Q338" s="505"/>
      <c r="R338" s="505"/>
      <c r="S338" s="505"/>
      <c r="T338" s="505"/>
      <c r="U338" s="505"/>
      <c r="V338" s="505"/>
      <c r="W338" s="505"/>
      <c r="X338" s="505"/>
      <c r="Y338" s="505"/>
      <c r="Z338" s="505"/>
      <c r="AA338" s="505"/>
      <c r="AB338" s="506"/>
      <c r="AC338" s="507" t="str">
        <f t="shared" si="30"/>
        <v/>
      </c>
      <c r="AD338" s="505"/>
      <c r="AE338" s="505"/>
      <c r="AF338" s="505"/>
      <c r="AG338" s="505"/>
      <c r="AH338" s="505"/>
      <c r="AI338" s="505"/>
      <c r="AJ338" s="505"/>
      <c r="AK338" s="505"/>
      <c r="AL338" s="505"/>
      <c r="AM338" s="505"/>
      <c r="AN338" s="505"/>
      <c r="AO338" s="505"/>
      <c r="AP338" s="505"/>
      <c r="AQ338" s="505"/>
      <c r="AR338" s="505"/>
      <c r="AS338" s="505"/>
      <c r="AT338" s="505"/>
      <c r="AU338" s="505"/>
      <c r="AV338" s="506"/>
    </row>
    <row r="339" spans="1:48" x14ac:dyDescent="0.35">
      <c r="A339" t="str">
        <f t="shared" si="27"/>
        <v>|</v>
      </c>
      <c r="B339" s="162" t="str">
        <f t="shared" si="29"/>
        <v/>
      </c>
      <c r="C339" s="162" t="str">
        <f t="shared" si="31"/>
        <v/>
      </c>
      <c r="D339" s="512"/>
      <c r="E339" s="503"/>
      <c r="F339" s="198"/>
      <c r="G339" s="198"/>
      <c r="H339" s="198"/>
      <c r="I339" s="504" t="str">
        <f t="shared" si="28"/>
        <v/>
      </c>
      <c r="J339" s="505"/>
      <c r="K339" s="505"/>
      <c r="L339" s="505"/>
      <c r="M339" s="505"/>
      <c r="N339" s="505"/>
      <c r="O339" s="505"/>
      <c r="P339" s="505"/>
      <c r="Q339" s="505"/>
      <c r="R339" s="505"/>
      <c r="S339" s="505"/>
      <c r="T339" s="505"/>
      <c r="U339" s="505"/>
      <c r="V339" s="505"/>
      <c r="W339" s="505"/>
      <c r="X339" s="505"/>
      <c r="Y339" s="505"/>
      <c r="Z339" s="505"/>
      <c r="AA339" s="505"/>
      <c r="AB339" s="506"/>
      <c r="AC339" s="507" t="str">
        <f t="shared" si="30"/>
        <v/>
      </c>
      <c r="AD339" s="505"/>
      <c r="AE339" s="505"/>
      <c r="AF339" s="505"/>
      <c r="AG339" s="505"/>
      <c r="AH339" s="505"/>
      <c r="AI339" s="505"/>
      <c r="AJ339" s="505"/>
      <c r="AK339" s="505"/>
      <c r="AL339" s="505"/>
      <c r="AM339" s="505"/>
      <c r="AN339" s="505"/>
      <c r="AO339" s="505"/>
      <c r="AP339" s="505"/>
      <c r="AQ339" s="505"/>
      <c r="AR339" s="505"/>
      <c r="AS339" s="505"/>
      <c r="AT339" s="505"/>
      <c r="AU339" s="505"/>
      <c r="AV339" s="506"/>
    </row>
    <row r="340" spans="1:48" x14ac:dyDescent="0.35">
      <c r="A340" t="str">
        <f t="shared" si="27"/>
        <v>|</v>
      </c>
      <c r="B340" s="162" t="str">
        <f t="shared" si="29"/>
        <v/>
      </c>
      <c r="C340" s="162" t="str">
        <f t="shared" si="31"/>
        <v/>
      </c>
      <c r="D340" s="512"/>
      <c r="E340" s="503"/>
      <c r="F340" s="198"/>
      <c r="G340" s="198"/>
      <c r="H340" s="198"/>
      <c r="I340" s="504" t="str">
        <f t="shared" si="28"/>
        <v/>
      </c>
      <c r="J340" s="505"/>
      <c r="K340" s="505"/>
      <c r="L340" s="505"/>
      <c r="M340" s="505"/>
      <c r="N340" s="505"/>
      <c r="O340" s="505"/>
      <c r="P340" s="505"/>
      <c r="Q340" s="505"/>
      <c r="R340" s="505"/>
      <c r="S340" s="505"/>
      <c r="T340" s="505"/>
      <c r="U340" s="505"/>
      <c r="V340" s="505"/>
      <c r="W340" s="505"/>
      <c r="X340" s="505"/>
      <c r="Y340" s="505"/>
      <c r="Z340" s="505"/>
      <c r="AA340" s="505"/>
      <c r="AB340" s="506"/>
      <c r="AC340" s="507" t="str">
        <f t="shared" si="30"/>
        <v/>
      </c>
      <c r="AD340" s="505"/>
      <c r="AE340" s="505"/>
      <c r="AF340" s="505"/>
      <c r="AG340" s="505"/>
      <c r="AH340" s="505"/>
      <c r="AI340" s="505"/>
      <c r="AJ340" s="505"/>
      <c r="AK340" s="505"/>
      <c r="AL340" s="505"/>
      <c r="AM340" s="505"/>
      <c r="AN340" s="505"/>
      <c r="AO340" s="505"/>
      <c r="AP340" s="505"/>
      <c r="AQ340" s="505"/>
      <c r="AR340" s="505"/>
      <c r="AS340" s="505"/>
      <c r="AT340" s="505"/>
      <c r="AU340" s="505"/>
      <c r="AV340" s="506"/>
    </row>
    <row r="341" spans="1:48" x14ac:dyDescent="0.35">
      <c r="A341" t="str">
        <f t="shared" si="27"/>
        <v>|</v>
      </c>
      <c r="B341" s="162" t="str">
        <f t="shared" si="29"/>
        <v/>
      </c>
      <c r="C341" s="162" t="str">
        <f t="shared" si="31"/>
        <v/>
      </c>
      <c r="D341" s="512"/>
      <c r="E341" s="503"/>
      <c r="F341" s="198"/>
      <c r="G341" s="198"/>
      <c r="H341" s="198"/>
      <c r="I341" s="504" t="str">
        <f t="shared" si="28"/>
        <v/>
      </c>
      <c r="J341" s="505"/>
      <c r="K341" s="505"/>
      <c r="L341" s="505"/>
      <c r="M341" s="505"/>
      <c r="N341" s="505"/>
      <c r="O341" s="505"/>
      <c r="P341" s="505"/>
      <c r="Q341" s="505"/>
      <c r="R341" s="505"/>
      <c r="S341" s="505"/>
      <c r="T341" s="505"/>
      <c r="U341" s="505"/>
      <c r="V341" s="505"/>
      <c r="W341" s="505"/>
      <c r="X341" s="505"/>
      <c r="Y341" s="505"/>
      <c r="Z341" s="505"/>
      <c r="AA341" s="505"/>
      <c r="AB341" s="506"/>
      <c r="AC341" s="507" t="str">
        <f t="shared" si="30"/>
        <v/>
      </c>
      <c r="AD341" s="505"/>
      <c r="AE341" s="505"/>
      <c r="AF341" s="505"/>
      <c r="AG341" s="505"/>
      <c r="AH341" s="505"/>
      <c r="AI341" s="505"/>
      <c r="AJ341" s="505"/>
      <c r="AK341" s="505"/>
      <c r="AL341" s="505"/>
      <c r="AM341" s="505"/>
      <c r="AN341" s="505"/>
      <c r="AO341" s="505"/>
      <c r="AP341" s="505"/>
      <c r="AQ341" s="505"/>
      <c r="AR341" s="505"/>
      <c r="AS341" s="505"/>
      <c r="AT341" s="505"/>
      <c r="AU341" s="505"/>
      <c r="AV341" s="506"/>
    </row>
    <row r="342" spans="1:48" x14ac:dyDescent="0.35">
      <c r="A342" t="str">
        <f t="shared" si="27"/>
        <v>|</v>
      </c>
      <c r="B342" s="162" t="str">
        <f t="shared" si="29"/>
        <v/>
      </c>
      <c r="C342" s="162" t="str">
        <f t="shared" si="31"/>
        <v/>
      </c>
      <c r="D342" s="512"/>
      <c r="E342" s="503"/>
      <c r="F342" s="198"/>
      <c r="G342" s="198"/>
      <c r="H342" s="198"/>
      <c r="I342" s="504" t="str">
        <f t="shared" si="28"/>
        <v/>
      </c>
      <c r="J342" s="505"/>
      <c r="K342" s="505"/>
      <c r="L342" s="505"/>
      <c r="M342" s="505"/>
      <c r="N342" s="505"/>
      <c r="O342" s="505"/>
      <c r="P342" s="505"/>
      <c r="Q342" s="505"/>
      <c r="R342" s="505"/>
      <c r="S342" s="505"/>
      <c r="T342" s="505"/>
      <c r="U342" s="505"/>
      <c r="V342" s="505"/>
      <c r="W342" s="505"/>
      <c r="X342" s="505"/>
      <c r="Y342" s="505"/>
      <c r="Z342" s="505"/>
      <c r="AA342" s="505"/>
      <c r="AB342" s="506"/>
      <c r="AC342" s="507" t="str">
        <f t="shared" si="30"/>
        <v/>
      </c>
      <c r="AD342" s="505"/>
      <c r="AE342" s="505"/>
      <c r="AF342" s="505"/>
      <c r="AG342" s="505"/>
      <c r="AH342" s="505"/>
      <c r="AI342" s="505"/>
      <c r="AJ342" s="505"/>
      <c r="AK342" s="505"/>
      <c r="AL342" s="505"/>
      <c r="AM342" s="505"/>
      <c r="AN342" s="505"/>
      <c r="AO342" s="505"/>
      <c r="AP342" s="505"/>
      <c r="AQ342" s="505"/>
      <c r="AR342" s="505"/>
      <c r="AS342" s="505"/>
      <c r="AT342" s="505"/>
      <c r="AU342" s="505"/>
      <c r="AV342" s="506"/>
    </row>
    <row r="343" spans="1:48" x14ac:dyDescent="0.35">
      <c r="A343" t="str">
        <f t="shared" si="27"/>
        <v>|</v>
      </c>
      <c r="B343" s="162" t="str">
        <f t="shared" si="29"/>
        <v/>
      </c>
      <c r="C343" s="162" t="str">
        <f t="shared" si="31"/>
        <v/>
      </c>
      <c r="D343" s="512"/>
      <c r="E343" s="503"/>
      <c r="F343" s="198"/>
      <c r="G343" s="198"/>
      <c r="H343" s="198"/>
      <c r="I343" s="504" t="str">
        <f t="shared" si="28"/>
        <v/>
      </c>
      <c r="J343" s="505"/>
      <c r="K343" s="505"/>
      <c r="L343" s="505"/>
      <c r="M343" s="505"/>
      <c r="N343" s="505"/>
      <c r="O343" s="505"/>
      <c r="P343" s="505"/>
      <c r="Q343" s="505"/>
      <c r="R343" s="505"/>
      <c r="S343" s="505"/>
      <c r="T343" s="505"/>
      <c r="U343" s="505"/>
      <c r="V343" s="505"/>
      <c r="W343" s="505"/>
      <c r="X343" s="505"/>
      <c r="Y343" s="505"/>
      <c r="Z343" s="505"/>
      <c r="AA343" s="505"/>
      <c r="AB343" s="506"/>
      <c r="AC343" s="507" t="str">
        <f t="shared" si="30"/>
        <v/>
      </c>
      <c r="AD343" s="505"/>
      <c r="AE343" s="505"/>
      <c r="AF343" s="505"/>
      <c r="AG343" s="505"/>
      <c r="AH343" s="505"/>
      <c r="AI343" s="505"/>
      <c r="AJ343" s="505"/>
      <c r="AK343" s="505"/>
      <c r="AL343" s="505"/>
      <c r="AM343" s="505"/>
      <c r="AN343" s="505"/>
      <c r="AO343" s="505"/>
      <c r="AP343" s="505"/>
      <c r="AQ343" s="505"/>
      <c r="AR343" s="505"/>
      <c r="AS343" s="505"/>
      <c r="AT343" s="505"/>
      <c r="AU343" s="505"/>
      <c r="AV343" s="506"/>
    </row>
    <row r="344" spans="1:48" x14ac:dyDescent="0.35">
      <c r="A344" t="str">
        <f t="shared" si="27"/>
        <v>|</v>
      </c>
      <c r="B344" s="162" t="str">
        <f t="shared" si="29"/>
        <v/>
      </c>
      <c r="C344" s="162" t="str">
        <f t="shared" si="31"/>
        <v/>
      </c>
      <c r="D344" s="512"/>
      <c r="E344" s="503"/>
      <c r="F344" s="198"/>
      <c r="G344" s="198"/>
      <c r="H344" s="198"/>
      <c r="I344" s="504" t="str">
        <f t="shared" si="28"/>
        <v/>
      </c>
      <c r="J344" s="505"/>
      <c r="K344" s="505"/>
      <c r="L344" s="505"/>
      <c r="M344" s="505"/>
      <c r="N344" s="505"/>
      <c r="O344" s="505"/>
      <c r="P344" s="505"/>
      <c r="Q344" s="505"/>
      <c r="R344" s="505"/>
      <c r="S344" s="505"/>
      <c r="T344" s="505"/>
      <c r="U344" s="505"/>
      <c r="V344" s="505"/>
      <c r="W344" s="505"/>
      <c r="X344" s="505"/>
      <c r="Y344" s="505"/>
      <c r="Z344" s="505"/>
      <c r="AA344" s="505"/>
      <c r="AB344" s="506"/>
      <c r="AC344" s="507" t="str">
        <f t="shared" si="30"/>
        <v/>
      </c>
      <c r="AD344" s="505"/>
      <c r="AE344" s="505"/>
      <c r="AF344" s="505"/>
      <c r="AG344" s="505"/>
      <c r="AH344" s="505"/>
      <c r="AI344" s="505"/>
      <c r="AJ344" s="505"/>
      <c r="AK344" s="505"/>
      <c r="AL344" s="505"/>
      <c r="AM344" s="505"/>
      <c r="AN344" s="505"/>
      <c r="AO344" s="505"/>
      <c r="AP344" s="505"/>
      <c r="AQ344" s="505"/>
      <c r="AR344" s="505"/>
      <c r="AS344" s="505"/>
      <c r="AT344" s="505"/>
      <c r="AU344" s="505"/>
      <c r="AV344" s="506"/>
    </row>
    <row r="345" spans="1:48" x14ac:dyDescent="0.35">
      <c r="A345" t="str">
        <f t="shared" si="27"/>
        <v>|</v>
      </c>
      <c r="B345" s="162" t="str">
        <f t="shared" si="29"/>
        <v/>
      </c>
      <c r="C345" s="162" t="str">
        <f t="shared" si="31"/>
        <v/>
      </c>
      <c r="D345" s="512"/>
      <c r="E345" s="503"/>
      <c r="F345" s="198"/>
      <c r="G345" s="198"/>
      <c r="H345" s="198"/>
      <c r="I345" s="504" t="str">
        <f t="shared" si="28"/>
        <v/>
      </c>
      <c r="J345" s="505"/>
      <c r="K345" s="505"/>
      <c r="L345" s="505"/>
      <c r="M345" s="505"/>
      <c r="N345" s="505"/>
      <c r="O345" s="505"/>
      <c r="P345" s="505"/>
      <c r="Q345" s="505"/>
      <c r="R345" s="505"/>
      <c r="S345" s="505"/>
      <c r="T345" s="505"/>
      <c r="U345" s="505"/>
      <c r="V345" s="505"/>
      <c r="W345" s="505"/>
      <c r="X345" s="505"/>
      <c r="Y345" s="505"/>
      <c r="Z345" s="505"/>
      <c r="AA345" s="505"/>
      <c r="AB345" s="506"/>
      <c r="AC345" s="507" t="str">
        <f t="shared" si="30"/>
        <v/>
      </c>
      <c r="AD345" s="505"/>
      <c r="AE345" s="505"/>
      <c r="AF345" s="505"/>
      <c r="AG345" s="505"/>
      <c r="AH345" s="505"/>
      <c r="AI345" s="505"/>
      <c r="AJ345" s="505"/>
      <c r="AK345" s="505"/>
      <c r="AL345" s="505"/>
      <c r="AM345" s="505"/>
      <c r="AN345" s="505"/>
      <c r="AO345" s="505"/>
      <c r="AP345" s="505"/>
      <c r="AQ345" s="505"/>
      <c r="AR345" s="505"/>
      <c r="AS345" s="505"/>
      <c r="AT345" s="505"/>
      <c r="AU345" s="505"/>
      <c r="AV345" s="506"/>
    </row>
    <row r="346" spans="1:48" x14ac:dyDescent="0.35">
      <c r="A346" t="str">
        <f t="shared" si="27"/>
        <v>|</v>
      </c>
      <c r="B346" s="162" t="str">
        <f t="shared" si="29"/>
        <v/>
      </c>
      <c r="C346" s="162" t="str">
        <f t="shared" si="31"/>
        <v/>
      </c>
      <c r="D346" s="512"/>
      <c r="E346" s="503"/>
      <c r="F346" s="198"/>
      <c r="G346" s="198"/>
      <c r="H346" s="198"/>
      <c r="I346" s="504" t="str">
        <f t="shared" si="28"/>
        <v/>
      </c>
      <c r="J346" s="505"/>
      <c r="K346" s="505"/>
      <c r="L346" s="505"/>
      <c r="M346" s="505"/>
      <c r="N346" s="505"/>
      <c r="O346" s="505"/>
      <c r="P346" s="505"/>
      <c r="Q346" s="505"/>
      <c r="R346" s="505"/>
      <c r="S346" s="505"/>
      <c r="T346" s="505"/>
      <c r="U346" s="505"/>
      <c r="V346" s="505"/>
      <c r="W346" s="505"/>
      <c r="X346" s="505"/>
      <c r="Y346" s="505"/>
      <c r="Z346" s="505"/>
      <c r="AA346" s="505"/>
      <c r="AB346" s="506"/>
      <c r="AC346" s="507" t="str">
        <f t="shared" si="30"/>
        <v/>
      </c>
      <c r="AD346" s="505"/>
      <c r="AE346" s="505"/>
      <c r="AF346" s="505"/>
      <c r="AG346" s="505"/>
      <c r="AH346" s="505"/>
      <c r="AI346" s="505"/>
      <c r="AJ346" s="505"/>
      <c r="AK346" s="505"/>
      <c r="AL346" s="505"/>
      <c r="AM346" s="505"/>
      <c r="AN346" s="505"/>
      <c r="AO346" s="505"/>
      <c r="AP346" s="505"/>
      <c r="AQ346" s="505"/>
      <c r="AR346" s="505"/>
      <c r="AS346" s="505"/>
      <c r="AT346" s="505"/>
      <c r="AU346" s="505"/>
      <c r="AV346" s="506"/>
    </row>
    <row r="347" spans="1:48" x14ac:dyDescent="0.35">
      <c r="A347" t="str">
        <f t="shared" si="27"/>
        <v>|</v>
      </c>
      <c r="B347" s="162" t="str">
        <f t="shared" si="29"/>
        <v/>
      </c>
      <c r="C347" s="162" t="str">
        <f t="shared" si="31"/>
        <v/>
      </c>
      <c r="D347" s="512"/>
      <c r="E347" s="503"/>
      <c r="F347" s="198"/>
      <c r="G347" s="198"/>
      <c r="H347" s="198"/>
      <c r="I347" s="504" t="str">
        <f t="shared" si="28"/>
        <v/>
      </c>
      <c r="J347" s="505"/>
      <c r="K347" s="505"/>
      <c r="L347" s="505"/>
      <c r="M347" s="505"/>
      <c r="N347" s="505"/>
      <c r="O347" s="505"/>
      <c r="P347" s="505"/>
      <c r="Q347" s="505"/>
      <c r="R347" s="505"/>
      <c r="S347" s="505"/>
      <c r="T347" s="505"/>
      <c r="U347" s="505"/>
      <c r="V347" s="505"/>
      <c r="W347" s="505"/>
      <c r="X347" s="505"/>
      <c r="Y347" s="505"/>
      <c r="Z347" s="505"/>
      <c r="AA347" s="505"/>
      <c r="AB347" s="506"/>
      <c r="AC347" s="507" t="str">
        <f t="shared" si="30"/>
        <v/>
      </c>
      <c r="AD347" s="505"/>
      <c r="AE347" s="505"/>
      <c r="AF347" s="505"/>
      <c r="AG347" s="505"/>
      <c r="AH347" s="505"/>
      <c r="AI347" s="505"/>
      <c r="AJ347" s="505"/>
      <c r="AK347" s="505"/>
      <c r="AL347" s="505"/>
      <c r="AM347" s="505"/>
      <c r="AN347" s="505"/>
      <c r="AO347" s="505"/>
      <c r="AP347" s="505"/>
      <c r="AQ347" s="505"/>
      <c r="AR347" s="505"/>
      <c r="AS347" s="505"/>
      <c r="AT347" s="505"/>
      <c r="AU347" s="505"/>
      <c r="AV347" s="506"/>
    </row>
    <row r="348" spans="1:48" x14ac:dyDescent="0.35">
      <c r="A348" t="str">
        <f t="shared" si="27"/>
        <v>|</v>
      </c>
      <c r="B348" s="162" t="str">
        <f t="shared" si="29"/>
        <v/>
      </c>
      <c r="C348" s="162" t="str">
        <f t="shared" si="31"/>
        <v/>
      </c>
      <c r="D348" s="512"/>
      <c r="E348" s="503"/>
      <c r="F348" s="198"/>
      <c r="G348" s="198"/>
      <c r="H348" s="198"/>
      <c r="I348" s="504" t="str">
        <f t="shared" si="28"/>
        <v/>
      </c>
      <c r="J348" s="505"/>
      <c r="K348" s="505"/>
      <c r="L348" s="505"/>
      <c r="M348" s="505"/>
      <c r="N348" s="505"/>
      <c r="O348" s="505"/>
      <c r="P348" s="505"/>
      <c r="Q348" s="505"/>
      <c r="R348" s="505"/>
      <c r="S348" s="505"/>
      <c r="T348" s="505"/>
      <c r="U348" s="505"/>
      <c r="V348" s="505"/>
      <c r="W348" s="505"/>
      <c r="X348" s="505"/>
      <c r="Y348" s="505"/>
      <c r="Z348" s="505"/>
      <c r="AA348" s="505"/>
      <c r="AB348" s="506"/>
      <c r="AC348" s="507" t="str">
        <f t="shared" si="30"/>
        <v/>
      </c>
      <c r="AD348" s="505"/>
      <c r="AE348" s="505"/>
      <c r="AF348" s="505"/>
      <c r="AG348" s="505"/>
      <c r="AH348" s="505"/>
      <c r="AI348" s="505"/>
      <c r="AJ348" s="505"/>
      <c r="AK348" s="505"/>
      <c r="AL348" s="505"/>
      <c r="AM348" s="505"/>
      <c r="AN348" s="505"/>
      <c r="AO348" s="505"/>
      <c r="AP348" s="505"/>
      <c r="AQ348" s="505"/>
      <c r="AR348" s="505"/>
      <c r="AS348" s="505"/>
      <c r="AT348" s="505"/>
      <c r="AU348" s="505"/>
      <c r="AV348" s="506"/>
    </row>
    <row r="349" spans="1:48" x14ac:dyDescent="0.35">
      <c r="A349" t="str">
        <f t="shared" si="27"/>
        <v>|</v>
      </c>
      <c r="B349" s="162" t="str">
        <f t="shared" si="29"/>
        <v/>
      </c>
      <c r="C349" s="162" t="str">
        <f t="shared" si="31"/>
        <v/>
      </c>
      <c r="D349" s="512"/>
      <c r="E349" s="503"/>
      <c r="F349" s="198"/>
      <c r="G349" s="198"/>
      <c r="H349" s="198"/>
      <c r="I349" s="504" t="str">
        <f t="shared" si="28"/>
        <v/>
      </c>
      <c r="J349" s="505"/>
      <c r="K349" s="505"/>
      <c r="L349" s="505"/>
      <c r="M349" s="505"/>
      <c r="N349" s="505"/>
      <c r="O349" s="505"/>
      <c r="P349" s="505"/>
      <c r="Q349" s="505"/>
      <c r="R349" s="505"/>
      <c r="S349" s="505"/>
      <c r="T349" s="505"/>
      <c r="U349" s="505"/>
      <c r="V349" s="505"/>
      <c r="W349" s="505"/>
      <c r="X349" s="505"/>
      <c r="Y349" s="505"/>
      <c r="Z349" s="505"/>
      <c r="AA349" s="505"/>
      <c r="AB349" s="506"/>
      <c r="AC349" s="507" t="str">
        <f t="shared" si="30"/>
        <v/>
      </c>
      <c r="AD349" s="505"/>
      <c r="AE349" s="505"/>
      <c r="AF349" s="505"/>
      <c r="AG349" s="505"/>
      <c r="AH349" s="505"/>
      <c r="AI349" s="505"/>
      <c r="AJ349" s="505"/>
      <c r="AK349" s="505"/>
      <c r="AL349" s="505"/>
      <c r="AM349" s="505"/>
      <c r="AN349" s="505"/>
      <c r="AO349" s="505"/>
      <c r="AP349" s="505"/>
      <c r="AQ349" s="505"/>
      <c r="AR349" s="505"/>
      <c r="AS349" s="505"/>
      <c r="AT349" s="505"/>
      <c r="AU349" s="505"/>
      <c r="AV349" s="506"/>
    </row>
    <row r="350" spans="1:48" x14ac:dyDescent="0.35">
      <c r="A350" t="str">
        <f t="shared" si="27"/>
        <v>|</v>
      </c>
      <c r="B350" s="162" t="str">
        <f t="shared" si="29"/>
        <v/>
      </c>
      <c r="C350" s="162" t="str">
        <f t="shared" si="31"/>
        <v/>
      </c>
      <c r="D350" s="512"/>
      <c r="E350" s="503"/>
      <c r="F350" s="198"/>
      <c r="G350" s="198"/>
      <c r="H350" s="198"/>
      <c r="I350" s="504" t="str">
        <f t="shared" si="28"/>
        <v/>
      </c>
      <c r="J350" s="505"/>
      <c r="K350" s="505"/>
      <c r="L350" s="505"/>
      <c r="M350" s="505"/>
      <c r="N350" s="505"/>
      <c r="O350" s="505"/>
      <c r="P350" s="505"/>
      <c r="Q350" s="505"/>
      <c r="R350" s="505"/>
      <c r="S350" s="505"/>
      <c r="T350" s="505"/>
      <c r="U350" s="505"/>
      <c r="V350" s="505"/>
      <c r="W350" s="505"/>
      <c r="X350" s="505"/>
      <c r="Y350" s="505"/>
      <c r="Z350" s="505"/>
      <c r="AA350" s="505"/>
      <c r="AB350" s="506"/>
      <c r="AC350" s="507" t="str">
        <f t="shared" si="30"/>
        <v/>
      </c>
      <c r="AD350" s="505"/>
      <c r="AE350" s="505"/>
      <c r="AF350" s="505"/>
      <c r="AG350" s="505"/>
      <c r="AH350" s="505"/>
      <c r="AI350" s="505"/>
      <c r="AJ350" s="505"/>
      <c r="AK350" s="505"/>
      <c r="AL350" s="505"/>
      <c r="AM350" s="505"/>
      <c r="AN350" s="505"/>
      <c r="AO350" s="505"/>
      <c r="AP350" s="505"/>
      <c r="AQ350" s="505"/>
      <c r="AR350" s="505"/>
      <c r="AS350" s="505"/>
      <c r="AT350" s="505"/>
      <c r="AU350" s="505"/>
      <c r="AV350" s="506"/>
    </row>
    <row r="351" spans="1:48" x14ac:dyDescent="0.35">
      <c r="A351" t="str">
        <f t="shared" si="27"/>
        <v>|</v>
      </c>
      <c r="B351" s="162" t="str">
        <f t="shared" si="29"/>
        <v/>
      </c>
      <c r="C351" s="162" t="str">
        <f t="shared" si="31"/>
        <v/>
      </c>
      <c r="D351" s="512"/>
      <c r="E351" s="503"/>
      <c r="F351" s="198"/>
      <c r="G351" s="198"/>
      <c r="H351" s="198"/>
      <c r="I351" s="504" t="str">
        <f t="shared" si="28"/>
        <v/>
      </c>
      <c r="J351" s="505"/>
      <c r="K351" s="505"/>
      <c r="L351" s="505"/>
      <c r="M351" s="505"/>
      <c r="N351" s="505"/>
      <c r="O351" s="505"/>
      <c r="P351" s="505"/>
      <c r="Q351" s="505"/>
      <c r="R351" s="505"/>
      <c r="S351" s="505"/>
      <c r="T351" s="505"/>
      <c r="U351" s="505"/>
      <c r="V351" s="505"/>
      <c r="W351" s="505"/>
      <c r="X351" s="505"/>
      <c r="Y351" s="505"/>
      <c r="Z351" s="505"/>
      <c r="AA351" s="505"/>
      <c r="AB351" s="506"/>
      <c r="AC351" s="507" t="str">
        <f t="shared" si="30"/>
        <v/>
      </c>
      <c r="AD351" s="505"/>
      <c r="AE351" s="505"/>
      <c r="AF351" s="505"/>
      <c r="AG351" s="505"/>
      <c r="AH351" s="505"/>
      <c r="AI351" s="505"/>
      <c r="AJ351" s="505"/>
      <c r="AK351" s="505"/>
      <c r="AL351" s="505"/>
      <c r="AM351" s="505"/>
      <c r="AN351" s="505"/>
      <c r="AO351" s="505"/>
      <c r="AP351" s="505"/>
      <c r="AQ351" s="505"/>
      <c r="AR351" s="505"/>
      <c r="AS351" s="505"/>
      <c r="AT351" s="505"/>
      <c r="AU351" s="505"/>
      <c r="AV351" s="506"/>
    </row>
    <row r="352" spans="1:48" x14ac:dyDescent="0.35">
      <c r="A352" t="str">
        <f t="shared" ref="A352:A415" si="32">B352&amp;"|"&amp;C352</f>
        <v>|</v>
      </c>
      <c r="B352" s="162" t="str">
        <f t="shared" si="29"/>
        <v/>
      </c>
      <c r="C352" s="162" t="str">
        <f t="shared" si="31"/>
        <v/>
      </c>
      <c r="D352" s="512"/>
      <c r="E352" s="503"/>
      <c r="F352" s="198"/>
      <c r="G352" s="198"/>
      <c r="H352" s="198"/>
      <c r="I352" s="504" t="str">
        <f t="shared" ref="I352:I415" si="33">IF(D352="","",F352+H352)</f>
        <v/>
      </c>
      <c r="J352" s="505"/>
      <c r="K352" s="505"/>
      <c r="L352" s="505"/>
      <c r="M352" s="505"/>
      <c r="N352" s="505"/>
      <c r="O352" s="505"/>
      <c r="P352" s="505"/>
      <c r="Q352" s="505"/>
      <c r="R352" s="505"/>
      <c r="S352" s="505"/>
      <c r="T352" s="505"/>
      <c r="U352" s="505"/>
      <c r="V352" s="505"/>
      <c r="W352" s="505"/>
      <c r="X352" s="505"/>
      <c r="Y352" s="505"/>
      <c r="Z352" s="505"/>
      <c r="AA352" s="505"/>
      <c r="AB352" s="506"/>
      <c r="AC352" s="507" t="str">
        <f t="shared" si="30"/>
        <v/>
      </c>
      <c r="AD352" s="505"/>
      <c r="AE352" s="505"/>
      <c r="AF352" s="505"/>
      <c r="AG352" s="505"/>
      <c r="AH352" s="505"/>
      <c r="AI352" s="505"/>
      <c r="AJ352" s="505"/>
      <c r="AK352" s="505"/>
      <c r="AL352" s="505"/>
      <c r="AM352" s="505"/>
      <c r="AN352" s="505"/>
      <c r="AO352" s="505"/>
      <c r="AP352" s="505"/>
      <c r="AQ352" s="505"/>
      <c r="AR352" s="505"/>
      <c r="AS352" s="505"/>
      <c r="AT352" s="505"/>
      <c r="AU352" s="505"/>
      <c r="AV352" s="506"/>
    </row>
    <row r="353" spans="1:48" x14ac:dyDescent="0.35">
      <c r="A353" t="str">
        <f t="shared" si="32"/>
        <v>|</v>
      </c>
      <c r="B353" s="162" t="str">
        <f t="shared" ref="B353:B416" si="34">IF(D353="","",IF(AC353&gt;AC352,B352+1,B352))</f>
        <v/>
      </c>
      <c r="C353" s="162" t="str">
        <f t="shared" si="31"/>
        <v/>
      </c>
      <c r="D353" s="512"/>
      <c r="E353" s="503"/>
      <c r="F353" s="198"/>
      <c r="G353" s="198"/>
      <c r="H353" s="198"/>
      <c r="I353" s="504" t="str">
        <f t="shared" si="33"/>
        <v/>
      </c>
      <c r="J353" s="505"/>
      <c r="K353" s="505"/>
      <c r="L353" s="505"/>
      <c r="M353" s="505"/>
      <c r="N353" s="505"/>
      <c r="O353" s="505"/>
      <c r="P353" s="505"/>
      <c r="Q353" s="505"/>
      <c r="R353" s="505"/>
      <c r="S353" s="505"/>
      <c r="T353" s="505"/>
      <c r="U353" s="505"/>
      <c r="V353" s="505"/>
      <c r="W353" s="505"/>
      <c r="X353" s="505"/>
      <c r="Y353" s="505"/>
      <c r="Z353" s="505"/>
      <c r="AA353" s="505"/>
      <c r="AB353" s="506"/>
      <c r="AC353" s="507" t="str">
        <f t="shared" ref="AC353:AC416" si="35">IF(D353="","",IF(I353&gt;AC$28,"PCT &gt; T/T",IF(AC352-I353&lt;0,AC$28-I353,AC352-I353)))</f>
        <v/>
      </c>
      <c r="AD353" s="505"/>
      <c r="AE353" s="505"/>
      <c r="AF353" s="505"/>
      <c r="AG353" s="505"/>
      <c r="AH353" s="505"/>
      <c r="AI353" s="505"/>
      <c r="AJ353" s="505"/>
      <c r="AK353" s="505"/>
      <c r="AL353" s="505"/>
      <c r="AM353" s="505"/>
      <c r="AN353" s="505"/>
      <c r="AO353" s="505"/>
      <c r="AP353" s="505"/>
      <c r="AQ353" s="505"/>
      <c r="AR353" s="505"/>
      <c r="AS353" s="505"/>
      <c r="AT353" s="505"/>
      <c r="AU353" s="505"/>
      <c r="AV353" s="506"/>
    </row>
    <row r="354" spans="1:48" x14ac:dyDescent="0.35">
      <c r="A354" t="str">
        <f t="shared" si="32"/>
        <v>|</v>
      </c>
      <c r="B354" s="162" t="str">
        <f t="shared" si="34"/>
        <v/>
      </c>
      <c r="C354" s="162" t="str">
        <f t="shared" ref="C354:C417" si="36">IF(ISBLANK(D354),"",C353+1)</f>
        <v/>
      </c>
      <c r="D354" s="512"/>
      <c r="E354" s="503"/>
      <c r="F354" s="198"/>
      <c r="G354" s="198"/>
      <c r="H354" s="198"/>
      <c r="I354" s="504" t="str">
        <f t="shared" si="33"/>
        <v/>
      </c>
      <c r="J354" s="505"/>
      <c r="K354" s="505"/>
      <c r="L354" s="505"/>
      <c r="M354" s="505"/>
      <c r="N354" s="505"/>
      <c r="O354" s="505"/>
      <c r="P354" s="505"/>
      <c r="Q354" s="505"/>
      <c r="R354" s="505"/>
      <c r="S354" s="505"/>
      <c r="T354" s="505"/>
      <c r="U354" s="505"/>
      <c r="V354" s="505"/>
      <c r="W354" s="505"/>
      <c r="X354" s="505"/>
      <c r="Y354" s="505"/>
      <c r="Z354" s="505"/>
      <c r="AA354" s="505"/>
      <c r="AB354" s="506"/>
      <c r="AC354" s="507" t="str">
        <f t="shared" si="35"/>
        <v/>
      </c>
      <c r="AD354" s="505"/>
      <c r="AE354" s="505"/>
      <c r="AF354" s="505"/>
      <c r="AG354" s="505"/>
      <c r="AH354" s="505"/>
      <c r="AI354" s="505"/>
      <c r="AJ354" s="505"/>
      <c r="AK354" s="505"/>
      <c r="AL354" s="505"/>
      <c r="AM354" s="505"/>
      <c r="AN354" s="505"/>
      <c r="AO354" s="505"/>
      <c r="AP354" s="505"/>
      <c r="AQ354" s="505"/>
      <c r="AR354" s="505"/>
      <c r="AS354" s="505"/>
      <c r="AT354" s="505"/>
      <c r="AU354" s="505"/>
      <c r="AV354" s="506"/>
    </row>
    <row r="355" spans="1:48" x14ac:dyDescent="0.35">
      <c r="A355" t="str">
        <f t="shared" si="32"/>
        <v>|</v>
      </c>
      <c r="B355" s="162" t="str">
        <f t="shared" si="34"/>
        <v/>
      </c>
      <c r="C355" s="162" t="str">
        <f t="shared" si="36"/>
        <v/>
      </c>
      <c r="D355" s="512"/>
      <c r="E355" s="503"/>
      <c r="F355" s="198"/>
      <c r="G355" s="198"/>
      <c r="H355" s="198"/>
      <c r="I355" s="504" t="str">
        <f t="shared" si="33"/>
        <v/>
      </c>
      <c r="J355" s="505"/>
      <c r="K355" s="505"/>
      <c r="L355" s="505"/>
      <c r="M355" s="505"/>
      <c r="N355" s="505"/>
      <c r="O355" s="505"/>
      <c r="P355" s="505"/>
      <c r="Q355" s="505"/>
      <c r="R355" s="505"/>
      <c r="S355" s="505"/>
      <c r="T355" s="505"/>
      <c r="U355" s="505"/>
      <c r="V355" s="505"/>
      <c r="W355" s="505"/>
      <c r="X355" s="505"/>
      <c r="Y355" s="505"/>
      <c r="Z355" s="505"/>
      <c r="AA355" s="505"/>
      <c r="AB355" s="506"/>
      <c r="AC355" s="507" t="str">
        <f t="shared" si="35"/>
        <v/>
      </c>
      <c r="AD355" s="505"/>
      <c r="AE355" s="505"/>
      <c r="AF355" s="505"/>
      <c r="AG355" s="505"/>
      <c r="AH355" s="505"/>
      <c r="AI355" s="505"/>
      <c r="AJ355" s="505"/>
      <c r="AK355" s="505"/>
      <c r="AL355" s="505"/>
      <c r="AM355" s="505"/>
      <c r="AN355" s="505"/>
      <c r="AO355" s="505"/>
      <c r="AP355" s="505"/>
      <c r="AQ355" s="505"/>
      <c r="AR355" s="505"/>
      <c r="AS355" s="505"/>
      <c r="AT355" s="505"/>
      <c r="AU355" s="505"/>
      <c r="AV355" s="506"/>
    </row>
    <row r="356" spans="1:48" x14ac:dyDescent="0.35">
      <c r="A356" t="str">
        <f t="shared" si="32"/>
        <v>|</v>
      </c>
      <c r="B356" s="162" t="str">
        <f t="shared" si="34"/>
        <v/>
      </c>
      <c r="C356" s="162" t="str">
        <f t="shared" si="36"/>
        <v/>
      </c>
      <c r="D356" s="512"/>
      <c r="E356" s="503"/>
      <c r="F356" s="198"/>
      <c r="G356" s="198"/>
      <c r="H356" s="198"/>
      <c r="I356" s="504" t="str">
        <f t="shared" si="33"/>
        <v/>
      </c>
      <c r="J356" s="505"/>
      <c r="K356" s="505"/>
      <c r="L356" s="505"/>
      <c r="M356" s="505"/>
      <c r="N356" s="505"/>
      <c r="O356" s="505"/>
      <c r="P356" s="505"/>
      <c r="Q356" s="505"/>
      <c r="R356" s="505"/>
      <c r="S356" s="505"/>
      <c r="T356" s="505"/>
      <c r="U356" s="505"/>
      <c r="V356" s="505"/>
      <c r="W356" s="505"/>
      <c r="X356" s="505"/>
      <c r="Y356" s="505"/>
      <c r="Z356" s="505"/>
      <c r="AA356" s="505"/>
      <c r="AB356" s="506"/>
      <c r="AC356" s="507" t="str">
        <f t="shared" si="35"/>
        <v/>
      </c>
      <c r="AD356" s="505"/>
      <c r="AE356" s="505"/>
      <c r="AF356" s="505"/>
      <c r="AG356" s="505"/>
      <c r="AH356" s="505"/>
      <c r="AI356" s="505"/>
      <c r="AJ356" s="505"/>
      <c r="AK356" s="505"/>
      <c r="AL356" s="505"/>
      <c r="AM356" s="505"/>
      <c r="AN356" s="505"/>
      <c r="AO356" s="505"/>
      <c r="AP356" s="505"/>
      <c r="AQ356" s="505"/>
      <c r="AR356" s="505"/>
      <c r="AS356" s="505"/>
      <c r="AT356" s="505"/>
      <c r="AU356" s="505"/>
      <c r="AV356" s="506"/>
    </row>
    <row r="357" spans="1:48" x14ac:dyDescent="0.35">
      <c r="A357" t="str">
        <f t="shared" si="32"/>
        <v>|</v>
      </c>
      <c r="B357" s="162" t="str">
        <f t="shared" si="34"/>
        <v/>
      </c>
      <c r="C357" s="162" t="str">
        <f t="shared" si="36"/>
        <v/>
      </c>
      <c r="D357" s="512"/>
      <c r="E357" s="503"/>
      <c r="F357" s="198"/>
      <c r="G357" s="198"/>
      <c r="H357" s="198"/>
      <c r="I357" s="504" t="str">
        <f t="shared" si="33"/>
        <v/>
      </c>
      <c r="J357" s="505"/>
      <c r="K357" s="505"/>
      <c r="L357" s="505"/>
      <c r="M357" s="505"/>
      <c r="N357" s="505"/>
      <c r="O357" s="505"/>
      <c r="P357" s="505"/>
      <c r="Q357" s="505"/>
      <c r="R357" s="505"/>
      <c r="S357" s="505"/>
      <c r="T357" s="505"/>
      <c r="U357" s="505"/>
      <c r="V357" s="505"/>
      <c r="W357" s="505"/>
      <c r="X357" s="505"/>
      <c r="Y357" s="505"/>
      <c r="Z357" s="505"/>
      <c r="AA357" s="505"/>
      <c r="AB357" s="506"/>
      <c r="AC357" s="507" t="str">
        <f t="shared" si="35"/>
        <v/>
      </c>
      <c r="AD357" s="505"/>
      <c r="AE357" s="505"/>
      <c r="AF357" s="505"/>
      <c r="AG357" s="505"/>
      <c r="AH357" s="505"/>
      <c r="AI357" s="505"/>
      <c r="AJ357" s="505"/>
      <c r="AK357" s="505"/>
      <c r="AL357" s="505"/>
      <c r="AM357" s="505"/>
      <c r="AN357" s="505"/>
      <c r="AO357" s="505"/>
      <c r="AP357" s="505"/>
      <c r="AQ357" s="505"/>
      <c r="AR357" s="505"/>
      <c r="AS357" s="505"/>
      <c r="AT357" s="505"/>
      <c r="AU357" s="505"/>
      <c r="AV357" s="506"/>
    </row>
    <row r="358" spans="1:48" x14ac:dyDescent="0.35">
      <c r="A358" t="str">
        <f t="shared" si="32"/>
        <v>|</v>
      </c>
      <c r="B358" s="162" t="str">
        <f t="shared" si="34"/>
        <v/>
      </c>
      <c r="C358" s="162" t="str">
        <f t="shared" si="36"/>
        <v/>
      </c>
      <c r="D358" s="512"/>
      <c r="E358" s="503"/>
      <c r="F358" s="198"/>
      <c r="G358" s="198"/>
      <c r="H358" s="198"/>
      <c r="I358" s="504" t="str">
        <f t="shared" si="33"/>
        <v/>
      </c>
      <c r="J358" s="505"/>
      <c r="K358" s="505"/>
      <c r="L358" s="505"/>
      <c r="M358" s="505"/>
      <c r="N358" s="505"/>
      <c r="O358" s="505"/>
      <c r="P358" s="505"/>
      <c r="Q358" s="505"/>
      <c r="R358" s="505"/>
      <c r="S358" s="505"/>
      <c r="T358" s="505"/>
      <c r="U358" s="505"/>
      <c r="V358" s="505"/>
      <c r="W358" s="505"/>
      <c r="X358" s="505"/>
      <c r="Y358" s="505"/>
      <c r="Z358" s="505"/>
      <c r="AA358" s="505"/>
      <c r="AB358" s="506"/>
      <c r="AC358" s="507" t="str">
        <f t="shared" si="35"/>
        <v/>
      </c>
      <c r="AD358" s="505"/>
      <c r="AE358" s="505"/>
      <c r="AF358" s="505"/>
      <c r="AG358" s="505"/>
      <c r="AH358" s="505"/>
      <c r="AI358" s="505"/>
      <c r="AJ358" s="505"/>
      <c r="AK358" s="505"/>
      <c r="AL358" s="505"/>
      <c r="AM358" s="505"/>
      <c r="AN358" s="505"/>
      <c r="AO358" s="505"/>
      <c r="AP358" s="505"/>
      <c r="AQ358" s="505"/>
      <c r="AR358" s="505"/>
      <c r="AS358" s="505"/>
      <c r="AT358" s="505"/>
      <c r="AU358" s="505"/>
      <c r="AV358" s="506"/>
    </row>
    <row r="359" spans="1:48" x14ac:dyDescent="0.35">
      <c r="A359" t="str">
        <f t="shared" si="32"/>
        <v>|</v>
      </c>
      <c r="B359" s="162" t="str">
        <f t="shared" si="34"/>
        <v/>
      </c>
      <c r="C359" s="162" t="str">
        <f t="shared" si="36"/>
        <v/>
      </c>
      <c r="D359" s="512"/>
      <c r="E359" s="503"/>
      <c r="F359" s="198"/>
      <c r="G359" s="198"/>
      <c r="H359" s="198"/>
      <c r="I359" s="504" t="str">
        <f t="shared" si="33"/>
        <v/>
      </c>
      <c r="J359" s="505"/>
      <c r="K359" s="505"/>
      <c r="L359" s="505"/>
      <c r="M359" s="505"/>
      <c r="N359" s="505"/>
      <c r="O359" s="505"/>
      <c r="P359" s="505"/>
      <c r="Q359" s="505"/>
      <c r="R359" s="505"/>
      <c r="S359" s="505"/>
      <c r="T359" s="505"/>
      <c r="U359" s="505"/>
      <c r="V359" s="505"/>
      <c r="W359" s="505"/>
      <c r="X359" s="505"/>
      <c r="Y359" s="505"/>
      <c r="Z359" s="505"/>
      <c r="AA359" s="505"/>
      <c r="AB359" s="506"/>
      <c r="AC359" s="507" t="str">
        <f t="shared" si="35"/>
        <v/>
      </c>
      <c r="AD359" s="505"/>
      <c r="AE359" s="505"/>
      <c r="AF359" s="505"/>
      <c r="AG359" s="505"/>
      <c r="AH359" s="505"/>
      <c r="AI359" s="505"/>
      <c r="AJ359" s="505"/>
      <c r="AK359" s="505"/>
      <c r="AL359" s="505"/>
      <c r="AM359" s="505"/>
      <c r="AN359" s="505"/>
      <c r="AO359" s="505"/>
      <c r="AP359" s="505"/>
      <c r="AQ359" s="505"/>
      <c r="AR359" s="505"/>
      <c r="AS359" s="505"/>
      <c r="AT359" s="505"/>
      <c r="AU359" s="505"/>
      <c r="AV359" s="506"/>
    </row>
    <row r="360" spans="1:48" x14ac:dyDescent="0.35">
      <c r="A360" t="str">
        <f t="shared" si="32"/>
        <v>|</v>
      </c>
      <c r="B360" s="162" t="str">
        <f t="shared" si="34"/>
        <v/>
      </c>
      <c r="C360" s="162" t="str">
        <f t="shared" si="36"/>
        <v/>
      </c>
      <c r="D360" s="512"/>
      <c r="E360" s="503"/>
      <c r="F360" s="198"/>
      <c r="G360" s="198"/>
      <c r="H360" s="198"/>
      <c r="I360" s="504" t="str">
        <f t="shared" si="33"/>
        <v/>
      </c>
      <c r="J360" s="505"/>
      <c r="K360" s="505"/>
      <c r="L360" s="505"/>
      <c r="M360" s="505"/>
      <c r="N360" s="505"/>
      <c r="O360" s="505"/>
      <c r="P360" s="505"/>
      <c r="Q360" s="505"/>
      <c r="R360" s="505"/>
      <c r="S360" s="505"/>
      <c r="T360" s="505"/>
      <c r="U360" s="505"/>
      <c r="V360" s="505"/>
      <c r="W360" s="505"/>
      <c r="X360" s="505"/>
      <c r="Y360" s="505"/>
      <c r="Z360" s="505"/>
      <c r="AA360" s="505"/>
      <c r="AB360" s="506"/>
      <c r="AC360" s="507" t="str">
        <f t="shared" si="35"/>
        <v/>
      </c>
      <c r="AD360" s="505"/>
      <c r="AE360" s="505"/>
      <c r="AF360" s="505"/>
      <c r="AG360" s="505"/>
      <c r="AH360" s="505"/>
      <c r="AI360" s="505"/>
      <c r="AJ360" s="505"/>
      <c r="AK360" s="505"/>
      <c r="AL360" s="505"/>
      <c r="AM360" s="505"/>
      <c r="AN360" s="505"/>
      <c r="AO360" s="505"/>
      <c r="AP360" s="505"/>
      <c r="AQ360" s="505"/>
      <c r="AR360" s="505"/>
      <c r="AS360" s="505"/>
      <c r="AT360" s="505"/>
      <c r="AU360" s="505"/>
      <c r="AV360" s="506"/>
    </row>
    <row r="361" spans="1:48" x14ac:dyDescent="0.35">
      <c r="A361" t="str">
        <f t="shared" si="32"/>
        <v>|</v>
      </c>
      <c r="B361" s="162" t="str">
        <f t="shared" si="34"/>
        <v/>
      </c>
      <c r="C361" s="162" t="str">
        <f t="shared" si="36"/>
        <v/>
      </c>
      <c r="D361" s="512"/>
      <c r="E361" s="503"/>
      <c r="F361" s="198"/>
      <c r="G361" s="198"/>
      <c r="H361" s="198"/>
      <c r="I361" s="504" t="str">
        <f t="shared" si="33"/>
        <v/>
      </c>
      <c r="J361" s="505"/>
      <c r="K361" s="505"/>
      <c r="L361" s="505"/>
      <c r="M361" s="505"/>
      <c r="N361" s="505"/>
      <c r="O361" s="505"/>
      <c r="P361" s="505"/>
      <c r="Q361" s="505"/>
      <c r="R361" s="505"/>
      <c r="S361" s="505"/>
      <c r="T361" s="505"/>
      <c r="U361" s="505"/>
      <c r="V361" s="505"/>
      <c r="W361" s="505"/>
      <c r="X361" s="505"/>
      <c r="Y361" s="505"/>
      <c r="Z361" s="505"/>
      <c r="AA361" s="505"/>
      <c r="AB361" s="506"/>
      <c r="AC361" s="507" t="str">
        <f t="shared" si="35"/>
        <v/>
      </c>
      <c r="AD361" s="505"/>
      <c r="AE361" s="505"/>
      <c r="AF361" s="505"/>
      <c r="AG361" s="505"/>
      <c r="AH361" s="505"/>
      <c r="AI361" s="505"/>
      <c r="AJ361" s="505"/>
      <c r="AK361" s="505"/>
      <c r="AL361" s="505"/>
      <c r="AM361" s="505"/>
      <c r="AN361" s="505"/>
      <c r="AO361" s="505"/>
      <c r="AP361" s="505"/>
      <c r="AQ361" s="505"/>
      <c r="AR361" s="505"/>
      <c r="AS361" s="505"/>
      <c r="AT361" s="505"/>
      <c r="AU361" s="505"/>
      <c r="AV361" s="506"/>
    </row>
    <row r="362" spans="1:48" x14ac:dyDescent="0.35">
      <c r="A362" t="str">
        <f t="shared" si="32"/>
        <v>|</v>
      </c>
      <c r="B362" s="162" t="str">
        <f t="shared" si="34"/>
        <v/>
      </c>
      <c r="C362" s="162" t="str">
        <f t="shared" si="36"/>
        <v/>
      </c>
      <c r="D362" s="512"/>
      <c r="E362" s="503"/>
      <c r="F362" s="198"/>
      <c r="G362" s="198"/>
      <c r="H362" s="198"/>
      <c r="I362" s="504" t="str">
        <f t="shared" si="33"/>
        <v/>
      </c>
      <c r="J362" s="505"/>
      <c r="K362" s="505"/>
      <c r="L362" s="505"/>
      <c r="M362" s="505"/>
      <c r="N362" s="505"/>
      <c r="O362" s="505"/>
      <c r="P362" s="505"/>
      <c r="Q362" s="505"/>
      <c r="R362" s="505"/>
      <c r="S362" s="505"/>
      <c r="T362" s="505"/>
      <c r="U362" s="505"/>
      <c r="V362" s="505"/>
      <c r="W362" s="505"/>
      <c r="X362" s="505"/>
      <c r="Y362" s="505"/>
      <c r="Z362" s="505"/>
      <c r="AA362" s="505"/>
      <c r="AB362" s="506"/>
      <c r="AC362" s="507" t="str">
        <f t="shared" si="35"/>
        <v/>
      </c>
      <c r="AD362" s="505"/>
      <c r="AE362" s="505"/>
      <c r="AF362" s="505"/>
      <c r="AG362" s="505"/>
      <c r="AH362" s="505"/>
      <c r="AI362" s="505"/>
      <c r="AJ362" s="505"/>
      <c r="AK362" s="505"/>
      <c r="AL362" s="505"/>
      <c r="AM362" s="505"/>
      <c r="AN362" s="505"/>
      <c r="AO362" s="505"/>
      <c r="AP362" s="505"/>
      <c r="AQ362" s="505"/>
      <c r="AR362" s="505"/>
      <c r="AS362" s="505"/>
      <c r="AT362" s="505"/>
      <c r="AU362" s="505"/>
      <c r="AV362" s="506"/>
    </row>
    <row r="363" spans="1:48" x14ac:dyDescent="0.35">
      <c r="A363" t="str">
        <f t="shared" si="32"/>
        <v>|</v>
      </c>
      <c r="B363" s="162" t="str">
        <f t="shared" si="34"/>
        <v/>
      </c>
      <c r="C363" s="162" t="str">
        <f t="shared" si="36"/>
        <v/>
      </c>
      <c r="D363" s="512"/>
      <c r="E363" s="503"/>
      <c r="F363" s="198"/>
      <c r="G363" s="198"/>
      <c r="H363" s="198"/>
      <c r="I363" s="504" t="str">
        <f t="shared" si="33"/>
        <v/>
      </c>
      <c r="J363" s="505"/>
      <c r="K363" s="505"/>
      <c r="L363" s="505"/>
      <c r="M363" s="505"/>
      <c r="N363" s="505"/>
      <c r="O363" s="505"/>
      <c r="P363" s="505"/>
      <c r="Q363" s="505"/>
      <c r="R363" s="505"/>
      <c r="S363" s="505"/>
      <c r="T363" s="505"/>
      <c r="U363" s="505"/>
      <c r="V363" s="505"/>
      <c r="W363" s="505"/>
      <c r="X363" s="505"/>
      <c r="Y363" s="505"/>
      <c r="Z363" s="505"/>
      <c r="AA363" s="505"/>
      <c r="AB363" s="506"/>
      <c r="AC363" s="507" t="str">
        <f t="shared" si="35"/>
        <v/>
      </c>
      <c r="AD363" s="505"/>
      <c r="AE363" s="505"/>
      <c r="AF363" s="505"/>
      <c r="AG363" s="505"/>
      <c r="AH363" s="505"/>
      <c r="AI363" s="505"/>
      <c r="AJ363" s="505"/>
      <c r="AK363" s="505"/>
      <c r="AL363" s="505"/>
      <c r="AM363" s="505"/>
      <c r="AN363" s="505"/>
      <c r="AO363" s="505"/>
      <c r="AP363" s="505"/>
      <c r="AQ363" s="505"/>
      <c r="AR363" s="505"/>
      <c r="AS363" s="505"/>
      <c r="AT363" s="505"/>
      <c r="AU363" s="505"/>
      <c r="AV363" s="506"/>
    </row>
    <row r="364" spans="1:48" x14ac:dyDescent="0.35">
      <c r="A364" t="str">
        <f t="shared" si="32"/>
        <v>|</v>
      </c>
      <c r="B364" s="162" t="str">
        <f t="shared" si="34"/>
        <v/>
      </c>
      <c r="C364" s="162" t="str">
        <f t="shared" si="36"/>
        <v/>
      </c>
      <c r="D364" s="512"/>
      <c r="E364" s="503"/>
      <c r="F364" s="198"/>
      <c r="G364" s="198"/>
      <c r="H364" s="198"/>
      <c r="I364" s="504" t="str">
        <f t="shared" si="33"/>
        <v/>
      </c>
      <c r="J364" s="505"/>
      <c r="K364" s="505"/>
      <c r="L364" s="505"/>
      <c r="M364" s="505"/>
      <c r="N364" s="505"/>
      <c r="O364" s="505"/>
      <c r="P364" s="505"/>
      <c r="Q364" s="505"/>
      <c r="R364" s="505"/>
      <c r="S364" s="505"/>
      <c r="T364" s="505"/>
      <c r="U364" s="505"/>
      <c r="V364" s="505"/>
      <c r="W364" s="505"/>
      <c r="X364" s="505"/>
      <c r="Y364" s="505"/>
      <c r="Z364" s="505"/>
      <c r="AA364" s="505"/>
      <c r="AB364" s="506"/>
      <c r="AC364" s="507" t="str">
        <f t="shared" si="35"/>
        <v/>
      </c>
      <c r="AD364" s="505"/>
      <c r="AE364" s="505"/>
      <c r="AF364" s="505"/>
      <c r="AG364" s="505"/>
      <c r="AH364" s="505"/>
      <c r="AI364" s="505"/>
      <c r="AJ364" s="505"/>
      <c r="AK364" s="505"/>
      <c r="AL364" s="505"/>
      <c r="AM364" s="505"/>
      <c r="AN364" s="505"/>
      <c r="AO364" s="505"/>
      <c r="AP364" s="505"/>
      <c r="AQ364" s="505"/>
      <c r="AR364" s="505"/>
      <c r="AS364" s="505"/>
      <c r="AT364" s="505"/>
      <c r="AU364" s="505"/>
      <c r="AV364" s="506"/>
    </row>
    <row r="365" spans="1:48" x14ac:dyDescent="0.35">
      <c r="A365" t="str">
        <f t="shared" si="32"/>
        <v>|</v>
      </c>
      <c r="B365" s="162" t="str">
        <f t="shared" si="34"/>
        <v/>
      </c>
      <c r="C365" s="162" t="str">
        <f t="shared" si="36"/>
        <v/>
      </c>
      <c r="D365" s="512"/>
      <c r="E365" s="503"/>
      <c r="F365" s="198"/>
      <c r="G365" s="198"/>
      <c r="H365" s="198"/>
      <c r="I365" s="504" t="str">
        <f t="shared" si="33"/>
        <v/>
      </c>
      <c r="J365" s="505"/>
      <c r="K365" s="505"/>
      <c r="L365" s="505"/>
      <c r="M365" s="505"/>
      <c r="N365" s="505"/>
      <c r="O365" s="505"/>
      <c r="P365" s="505"/>
      <c r="Q365" s="505"/>
      <c r="R365" s="505"/>
      <c r="S365" s="505"/>
      <c r="T365" s="505"/>
      <c r="U365" s="505"/>
      <c r="V365" s="505"/>
      <c r="W365" s="505"/>
      <c r="X365" s="505"/>
      <c r="Y365" s="505"/>
      <c r="Z365" s="505"/>
      <c r="AA365" s="505"/>
      <c r="AB365" s="506"/>
      <c r="AC365" s="507" t="str">
        <f t="shared" si="35"/>
        <v/>
      </c>
      <c r="AD365" s="505"/>
      <c r="AE365" s="505"/>
      <c r="AF365" s="505"/>
      <c r="AG365" s="505"/>
      <c r="AH365" s="505"/>
      <c r="AI365" s="505"/>
      <c r="AJ365" s="505"/>
      <c r="AK365" s="505"/>
      <c r="AL365" s="505"/>
      <c r="AM365" s="505"/>
      <c r="AN365" s="505"/>
      <c r="AO365" s="505"/>
      <c r="AP365" s="505"/>
      <c r="AQ365" s="505"/>
      <c r="AR365" s="505"/>
      <c r="AS365" s="505"/>
      <c r="AT365" s="505"/>
      <c r="AU365" s="505"/>
      <c r="AV365" s="506"/>
    </row>
    <row r="366" spans="1:48" x14ac:dyDescent="0.35">
      <c r="A366" t="str">
        <f t="shared" si="32"/>
        <v>|</v>
      </c>
      <c r="B366" s="162" t="str">
        <f t="shared" si="34"/>
        <v/>
      </c>
      <c r="C366" s="162" t="str">
        <f t="shared" si="36"/>
        <v/>
      </c>
      <c r="D366" s="512"/>
      <c r="E366" s="503"/>
      <c r="F366" s="198"/>
      <c r="G366" s="198"/>
      <c r="H366" s="198"/>
      <c r="I366" s="504" t="str">
        <f t="shared" si="33"/>
        <v/>
      </c>
      <c r="J366" s="505"/>
      <c r="K366" s="505"/>
      <c r="L366" s="505"/>
      <c r="M366" s="505"/>
      <c r="N366" s="505"/>
      <c r="O366" s="505"/>
      <c r="P366" s="505"/>
      <c r="Q366" s="505"/>
      <c r="R366" s="505"/>
      <c r="S366" s="505"/>
      <c r="T366" s="505"/>
      <c r="U366" s="505"/>
      <c r="V366" s="505"/>
      <c r="W366" s="505"/>
      <c r="X366" s="505"/>
      <c r="Y366" s="505"/>
      <c r="Z366" s="505"/>
      <c r="AA366" s="505"/>
      <c r="AB366" s="506"/>
      <c r="AC366" s="507" t="str">
        <f t="shared" si="35"/>
        <v/>
      </c>
      <c r="AD366" s="505"/>
      <c r="AE366" s="505"/>
      <c r="AF366" s="505"/>
      <c r="AG366" s="505"/>
      <c r="AH366" s="505"/>
      <c r="AI366" s="505"/>
      <c r="AJ366" s="505"/>
      <c r="AK366" s="505"/>
      <c r="AL366" s="505"/>
      <c r="AM366" s="505"/>
      <c r="AN366" s="505"/>
      <c r="AO366" s="505"/>
      <c r="AP366" s="505"/>
      <c r="AQ366" s="505"/>
      <c r="AR366" s="505"/>
      <c r="AS366" s="505"/>
      <c r="AT366" s="505"/>
      <c r="AU366" s="505"/>
      <c r="AV366" s="506"/>
    </row>
    <row r="367" spans="1:48" x14ac:dyDescent="0.35">
      <c r="A367" t="str">
        <f t="shared" si="32"/>
        <v>|</v>
      </c>
      <c r="B367" s="162" t="str">
        <f t="shared" si="34"/>
        <v/>
      </c>
      <c r="C367" s="162" t="str">
        <f t="shared" si="36"/>
        <v/>
      </c>
      <c r="D367" s="512"/>
      <c r="E367" s="503"/>
      <c r="F367" s="198"/>
      <c r="G367" s="198"/>
      <c r="H367" s="198"/>
      <c r="I367" s="504" t="str">
        <f t="shared" si="33"/>
        <v/>
      </c>
      <c r="J367" s="505"/>
      <c r="K367" s="505"/>
      <c r="L367" s="505"/>
      <c r="M367" s="505"/>
      <c r="N367" s="505"/>
      <c r="O367" s="505"/>
      <c r="P367" s="505"/>
      <c r="Q367" s="505"/>
      <c r="R367" s="505"/>
      <c r="S367" s="505"/>
      <c r="T367" s="505"/>
      <c r="U367" s="505"/>
      <c r="V367" s="505"/>
      <c r="W367" s="505"/>
      <c r="X367" s="505"/>
      <c r="Y367" s="505"/>
      <c r="Z367" s="505"/>
      <c r="AA367" s="505"/>
      <c r="AB367" s="506"/>
      <c r="AC367" s="507" t="str">
        <f t="shared" si="35"/>
        <v/>
      </c>
      <c r="AD367" s="505"/>
      <c r="AE367" s="505"/>
      <c r="AF367" s="505"/>
      <c r="AG367" s="505"/>
      <c r="AH367" s="505"/>
      <c r="AI367" s="505"/>
      <c r="AJ367" s="505"/>
      <c r="AK367" s="505"/>
      <c r="AL367" s="505"/>
      <c r="AM367" s="505"/>
      <c r="AN367" s="505"/>
      <c r="AO367" s="505"/>
      <c r="AP367" s="505"/>
      <c r="AQ367" s="505"/>
      <c r="AR367" s="505"/>
      <c r="AS367" s="505"/>
      <c r="AT367" s="505"/>
      <c r="AU367" s="505"/>
      <c r="AV367" s="506"/>
    </row>
    <row r="368" spans="1:48" x14ac:dyDescent="0.35">
      <c r="A368" t="str">
        <f t="shared" si="32"/>
        <v>|</v>
      </c>
      <c r="B368" s="162" t="str">
        <f t="shared" si="34"/>
        <v/>
      </c>
      <c r="C368" s="162" t="str">
        <f t="shared" si="36"/>
        <v/>
      </c>
      <c r="D368" s="512"/>
      <c r="E368" s="503"/>
      <c r="F368" s="198"/>
      <c r="G368" s="198"/>
      <c r="H368" s="198"/>
      <c r="I368" s="504" t="str">
        <f t="shared" si="33"/>
        <v/>
      </c>
      <c r="J368" s="505"/>
      <c r="K368" s="505"/>
      <c r="L368" s="505"/>
      <c r="M368" s="505"/>
      <c r="N368" s="505"/>
      <c r="O368" s="505"/>
      <c r="P368" s="505"/>
      <c r="Q368" s="505"/>
      <c r="R368" s="505"/>
      <c r="S368" s="505"/>
      <c r="T368" s="505"/>
      <c r="U368" s="505"/>
      <c r="V368" s="505"/>
      <c r="W368" s="505"/>
      <c r="X368" s="505"/>
      <c r="Y368" s="505"/>
      <c r="Z368" s="505"/>
      <c r="AA368" s="505"/>
      <c r="AB368" s="506"/>
      <c r="AC368" s="507" t="str">
        <f t="shared" si="35"/>
        <v/>
      </c>
      <c r="AD368" s="505"/>
      <c r="AE368" s="505"/>
      <c r="AF368" s="505"/>
      <c r="AG368" s="505"/>
      <c r="AH368" s="505"/>
      <c r="AI368" s="505"/>
      <c r="AJ368" s="505"/>
      <c r="AK368" s="505"/>
      <c r="AL368" s="505"/>
      <c r="AM368" s="505"/>
      <c r="AN368" s="505"/>
      <c r="AO368" s="505"/>
      <c r="AP368" s="505"/>
      <c r="AQ368" s="505"/>
      <c r="AR368" s="505"/>
      <c r="AS368" s="505"/>
      <c r="AT368" s="505"/>
      <c r="AU368" s="505"/>
      <c r="AV368" s="506"/>
    </row>
    <row r="369" spans="1:48" x14ac:dyDescent="0.35">
      <c r="A369" t="str">
        <f t="shared" si="32"/>
        <v>|</v>
      </c>
      <c r="B369" s="162" t="str">
        <f t="shared" si="34"/>
        <v/>
      </c>
      <c r="C369" s="162" t="str">
        <f t="shared" si="36"/>
        <v/>
      </c>
      <c r="D369" s="512"/>
      <c r="E369" s="503"/>
      <c r="F369" s="198"/>
      <c r="G369" s="198"/>
      <c r="H369" s="198"/>
      <c r="I369" s="504" t="str">
        <f t="shared" si="33"/>
        <v/>
      </c>
      <c r="J369" s="505"/>
      <c r="K369" s="505"/>
      <c r="L369" s="505"/>
      <c r="M369" s="505"/>
      <c r="N369" s="505"/>
      <c r="O369" s="505"/>
      <c r="P369" s="505"/>
      <c r="Q369" s="505"/>
      <c r="R369" s="505"/>
      <c r="S369" s="505"/>
      <c r="T369" s="505"/>
      <c r="U369" s="505"/>
      <c r="V369" s="505"/>
      <c r="W369" s="505"/>
      <c r="X369" s="505"/>
      <c r="Y369" s="505"/>
      <c r="Z369" s="505"/>
      <c r="AA369" s="505"/>
      <c r="AB369" s="506"/>
      <c r="AC369" s="507" t="str">
        <f t="shared" si="35"/>
        <v/>
      </c>
      <c r="AD369" s="505"/>
      <c r="AE369" s="505"/>
      <c r="AF369" s="505"/>
      <c r="AG369" s="505"/>
      <c r="AH369" s="505"/>
      <c r="AI369" s="505"/>
      <c r="AJ369" s="505"/>
      <c r="AK369" s="505"/>
      <c r="AL369" s="505"/>
      <c r="AM369" s="505"/>
      <c r="AN369" s="505"/>
      <c r="AO369" s="505"/>
      <c r="AP369" s="505"/>
      <c r="AQ369" s="505"/>
      <c r="AR369" s="505"/>
      <c r="AS369" s="505"/>
      <c r="AT369" s="505"/>
      <c r="AU369" s="505"/>
      <c r="AV369" s="506"/>
    </row>
    <row r="370" spans="1:48" x14ac:dyDescent="0.35">
      <c r="A370" t="str">
        <f t="shared" si="32"/>
        <v>|</v>
      </c>
      <c r="B370" s="162" t="str">
        <f t="shared" si="34"/>
        <v/>
      </c>
      <c r="C370" s="162" t="str">
        <f t="shared" si="36"/>
        <v/>
      </c>
      <c r="D370" s="512"/>
      <c r="E370" s="503"/>
      <c r="F370" s="198"/>
      <c r="G370" s="198"/>
      <c r="H370" s="198"/>
      <c r="I370" s="504" t="str">
        <f t="shared" si="33"/>
        <v/>
      </c>
      <c r="J370" s="505"/>
      <c r="K370" s="505"/>
      <c r="L370" s="505"/>
      <c r="M370" s="505"/>
      <c r="N370" s="505"/>
      <c r="O370" s="505"/>
      <c r="P370" s="505"/>
      <c r="Q370" s="505"/>
      <c r="R370" s="505"/>
      <c r="S370" s="505"/>
      <c r="T370" s="505"/>
      <c r="U370" s="505"/>
      <c r="V370" s="505"/>
      <c r="W370" s="505"/>
      <c r="X370" s="505"/>
      <c r="Y370" s="505"/>
      <c r="Z370" s="505"/>
      <c r="AA370" s="505"/>
      <c r="AB370" s="506"/>
      <c r="AC370" s="507" t="str">
        <f t="shared" si="35"/>
        <v/>
      </c>
      <c r="AD370" s="505"/>
      <c r="AE370" s="505"/>
      <c r="AF370" s="505"/>
      <c r="AG370" s="505"/>
      <c r="AH370" s="505"/>
      <c r="AI370" s="505"/>
      <c r="AJ370" s="505"/>
      <c r="AK370" s="505"/>
      <c r="AL370" s="505"/>
      <c r="AM370" s="505"/>
      <c r="AN370" s="505"/>
      <c r="AO370" s="505"/>
      <c r="AP370" s="505"/>
      <c r="AQ370" s="505"/>
      <c r="AR370" s="505"/>
      <c r="AS370" s="505"/>
      <c r="AT370" s="505"/>
      <c r="AU370" s="505"/>
      <c r="AV370" s="506"/>
    </row>
    <row r="371" spans="1:48" x14ac:dyDescent="0.35">
      <c r="A371" t="str">
        <f t="shared" si="32"/>
        <v>|</v>
      </c>
      <c r="B371" s="162" t="str">
        <f t="shared" si="34"/>
        <v/>
      </c>
      <c r="C371" s="162" t="str">
        <f t="shared" si="36"/>
        <v/>
      </c>
      <c r="D371" s="512"/>
      <c r="E371" s="503"/>
      <c r="F371" s="198"/>
      <c r="G371" s="198"/>
      <c r="H371" s="198"/>
      <c r="I371" s="504" t="str">
        <f t="shared" si="33"/>
        <v/>
      </c>
      <c r="J371" s="505"/>
      <c r="K371" s="505"/>
      <c r="L371" s="505"/>
      <c r="M371" s="505"/>
      <c r="N371" s="505"/>
      <c r="O371" s="505"/>
      <c r="P371" s="505"/>
      <c r="Q371" s="505"/>
      <c r="R371" s="505"/>
      <c r="S371" s="505"/>
      <c r="T371" s="505"/>
      <c r="U371" s="505"/>
      <c r="V371" s="505"/>
      <c r="W371" s="505"/>
      <c r="X371" s="505"/>
      <c r="Y371" s="505"/>
      <c r="Z371" s="505"/>
      <c r="AA371" s="505"/>
      <c r="AB371" s="506"/>
      <c r="AC371" s="507" t="str">
        <f t="shared" si="35"/>
        <v/>
      </c>
      <c r="AD371" s="505"/>
      <c r="AE371" s="505"/>
      <c r="AF371" s="505"/>
      <c r="AG371" s="505"/>
      <c r="AH371" s="505"/>
      <c r="AI371" s="505"/>
      <c r="AJ371" s="505"/>
      <c r="AK371" s="505"/>
      <c r="AL371" s="505"/>
      <c r="AM371" s="505"/>
      <c r="AN371" s="505"/>
      <c r="AO371" s="505"/>
      <c r="AP371" s="505"/>
      <c r="AQ371" s="505"/>
      <c r="AR371" s="505"/>
      <c r="AS371" s="505"/>
      <c r="AT371" s="505"/>
      <c r="AU371" s="505"/>
      <c r="AV371" s="506"/>
    </row>
    <row r="372" spans="1:48" x14ac:dyDescent="0.35">
      <c r="A372" t="str">
        <f t="shared" si="32"/>
        <v>|</v>
      </c>
      <c r="B372" s="162" t="str">
        <f t="shared" si="34"/>
        <v/>
      </c>
      <c r="C372" s="162" t="str">
        <f t="shared" si="36"/>
        <v/>
      </c>
      <c r="D372" s="512"/>
      <c r="E372" s="503"/>
      <c r="F372" s="198"/>
      <c r="G372" s="198"/>
      <c r="H372" s="198"/>
      <c r="I372" s="504" t="str">
        <f t="shared" si="33"/>
        <v/>
      </c>
      <c r="J372" s="505"/>
      <c r="K372" s="505"/>
      <c r="L372" s="505"/>
      <c r="M372" s="505"/>
      <c r="N372" s="505"/>
      <c r="O372" s="505"/>
      <c r="P372" s="505"/>
      <c r="Q372" s="505"/>
      <c r="R372" s="505"/>
      <c r="S372" s="505"/>
      <c r="T372" s="505"/>
      <c r="U372" s="505"/>
      <c r="V372" s="505"/>
      <c r="W372" s="505"/>
      <c r="X372" s="505"/>
      <c r="Y372" s="505"/>
      <c r="Z372" s="505"/>
      <c r="AA372" s="505"/>
      <c r="AB372" s="506"/>
      <c r="AC372" s="507" t="str">
        <f t="shared" si="35"/>
        <v/>
      </c>
      <c r="AD372" s="505"/>
      <c r="AE372" s="505"/>
      <c r="AF372" s="505"/>
      <c r="AG372" s="505"/>
      <c r="AH372" s="505"/>
      <c r="AI372" s="505"/>
      <c r="AJ372" s="505"/>
      <c r="AK372" s="505"/>
      <c r="AL372" s="505"/>
      <c r="AM372" s="505"/>
      <c r="AN372" s="505"/>
      <c r="AO372" s="505"/>
      <c r="AP372" s="505"/>
      <c r="AQ372" s="505"/>
      <c r="AR372" s="505"/>
      <c r="AS372" s="505"/>
      <c r="AT372" s="505"/>
      <c r="AU372" s="505"/>
      <c r="AV372" s="506"/>
    </row>
    <row r="373" spans="1:48" x14ac:dyDescent="0.35">
      <c r="A373" t="str">
        <f t="shared" si="32"/>
        <v>|</v>
      </c>
      <c r="B373" s="162" t="str">
        <f t="shared" si="34"/>
        <v/>
      </c>
      <c r="C373" s="162" t="str">
        <f t="shared" si="36"/>
        <v/>
      </c>
      <c r="D373" s="512"/>
      <c r="E373" s="503"/>
      <c r="F373" s="198"/>
      <c r="G373" s="198"/>
      <c r="H373" s="198"/>
      <c r="I373" s="504" t="str">
        <f t="shared" si="33"/>
        <v/>
      </c>
      <c r="J373" s="505"/>
      <c r="K373" s="505"/>
      <c r="L373" s="505"/>
      <c r="M373" s="505"/>
      <c r="N373" s="505"/>
      <c r="O373" s="505"/>
      <c r="P373" s="505"/>
      <c r="Q373" s="505"/>
      <c r="R373" s="505"/>
      <c r="S373" s="505"/>
      <c r="T373" s="505"/>
      <c r="U373" s="505"/>
      <c r="V373" s="505"/>
      <c r="W373" s="505"/>
      <c r="X373" s="505"/>
      <c r="Y373" s="505"/>
      <c r="Z373" s="505"/>
      <c r="AA373" s="505"/>
      <c r="AB373" s="506"/>
      <c r="AC373" s="507" t="str">
        <f t="shared" si="35"/>
        <v/>
      </c>
      <c r="AD373" s="505"/>
      <c r="AE373" s="505"/>
      <c r="AF373" s="505"/>
      <c r="AG373" s="505"/>
      <c r="AH373" s="505"/>
      <c r="AI373" s="505"/>
      <c r="AJ373" s="505"/>
      <c r="AK373" s="505"/>
      <c r="AL373" s="505"/>
      <c r="AM373" s="505"/>
      <c r="AN373" s="505"/>
      <c r="AO373" s="505"/>
      <c r="AP373" s="505"/>
      <c r="AQ373" s="505"/>
      <c r="AR373" s="505"/>
      <c r="AS373" s="505"/>
      <c r="AT373" s="505"/>
      <c r="AU373" s="505"/>
      <c r="AV373" s="506"/>
    </row>
    <row r="374" spans="1:48" x14ac:dyDescent="0.35">
      <c r="A374" t="str">
        <f t="shared" si="32"/>
        <v>|</v>
      </c>
      <c r="B374" s="162" t="str">
        <f t="shared" si="34"/>
        <v/>
      </c>
      <c r="C374" s="162" t="str">
        <f t="shared" si="36"/>
        <v/>
      </c>
      <c r="D374" s="512"/>
      <c r="E374" s="503"/>
      <c r="F374" s="198"/>
      <c r="G374" s="198"/>
      <c r="H374" s="198"/>
      <c r="I374" s="504" t="str">
        <f t="shared" si="33"/>
        <v/>
      </c>
      <c r="J374" s="505"/>
      <c r="K374" s="505"/>
      <c r="L374" s="505"/>
      <c r="M374" s="505"/>
      <c r="N374" s="505"/>
      <c r="O374" s="505"/>
      <c r="P374" s="505"/>
      <c r="Q374" s="505"/>
      <c r="R374" s="505"/>
      <c r="S374" s="505"/>
      <c r="T374" s="505"/>
      <c r="U374" s="505"/>
      <c r="V374" s="505"/>
      <c r="W374" s="505"/>
      <c r="X374" s="505"/>
      <c r="Y374" s="505"/>
      <c r="Z374" s="505"/>
      <c r="AA374" s="505"/>
      <c r="AB374" s="506"/>
      <c r="AC374" s="507" t="str">
        <f t="shared" si="35"/>
        <v/>
      </c>
      <c r="AD374" s="505"/>
      <c r="AE374" s="505"/>
      <c r="AF374" s="505"/>
      <c r="AG374" s="505"/>
      <c r="AH374" s="505"/>
      <c r="AI374" s="505"/>
      <c r="AJ374" s="505"/>
      <c r="AK374" s="505"/>
      <c r="AL374" s="505"/>
      <c r="AM374" s="505"/>
      <c r="AN374" s="505"/>
      <c r="AO374" s="505"/>
      <c r="AP374" s="505"/>
      <c r="AQ374" s="505"/>
      <c r="AR374" s="505"/>
      <c r="AS374" s="505"/>
      <c r="AT374" s="505"/>
      <c r="AU374" s="505"/>
      <c r="AV374" s="506"/>
    </row>
    <row r="375" spans="1:48" x14ac:dyDescent="0.35">
      <c r="A375" t="str">
        <f t="shared" si="32"/>
        <v>|</v>
      </c>
      <c r="B375" s="162" t="str">
        <f t="shared" si="34"/>
        <v/>
      </c>
      <c r="C375" s="162" t="str">
        <f t="shared" si="36"/>
        <v/>
      </c>
      <c r="D375" s="512"/>
      <c r="E375" s="503"/>
      <c r="F375" s="198"/>
      <c r="G375" s="198"/>
      <c r="H375" s="198"/>
      <c r="I375" s="504" t="str">
        <f t="shared" si="33"/>
        <v/>
      </c>
      <c r="J375" s="505"/>
      <c r="K375" s="505"/>
      <c r="L375" s="505"/>
      <c r="M375" s="505"/>
      <c r="N375" s="505"/>
      <c r="O375" s="505"/>
      <c r="P375" s="505"/>
      <c r="Q375" s="505"/>
      <c r="R375" s="505"/>
      <c r="S375" s="505"/>
      <c r="T375" s="505"/>
      <c r="U375" s="505"/>
      <c r="V375" s="505"/>
      <c r="W375" s="505"/>
      <c r="X375" s="505"/>
      <c r="Y375" s="505"/>
      <c r="Z375" s="505"/>
      <c r="AA375" s="505"/>
      <c r="AB375" s="506"/>
      <c r="AC375" s="507" t="str">
        <f t="shared" si="35"/>
        <v/>
      </c>
      <c r="AD375" s="505"/>
      <c r="AE375" s="505"/>
      <c r="AF375" s="505"/>
      <c r="AG375" s="505"/>
      <c r="AH375" s="505"/>
      <c r="AI375" s="505"/>
      <c r="AJ375" s="505"/>
      <c r="AK375" s="505"/>
      <c r="AL375" s="505"/>
      <c r="AM375" s="505"/>
      <c r="AN375" s="505"/>
      <c r="AO375" s="505"/>
      <c r="AP375" s="505"/>
      <c r="AQ375" s="505"/>
      <c r="AR375" s="505"/>
      <c r="AS375" s="505"/>
      <c r="AT375" s="505"/>
      <c r="AU375" s="505"/>
      <c r="AV375" s="506"/>
    </row>
    <row r="376" spans="1:48" x14ac:dyDescent="0.35">
      <c r="A376" t="str">
        <f t="shared" si="32"/>
        <v>|</v>
      </c>
      <c r="B376" s="162" t="str">
        <f t="shared" si="34"/>
        <v/>
      </c>
      <c r="C376" s="162" t="str">
        <f t="shared" si="36"/>
        <v/>
      </c>
      <c r="D376" s="512"/>
      <c r="E376" s="503"/>
      <c r="F376" s="198"/>
      <c r="G376" s="198"/>
      <c r="H376" s="198"/>
      <c r="I376" s="504" t="str">
        <f t="shared" si="33"/>
        <v/>
      </c>
      <c r="J376" s="505"/>
      <c r="K376" s="505"/>
      <c r="L376" s="505"/>
      <c r="M376" s="505"/>
      <c r="N376" s="505"/>
      <c r="O376" s="505"/>
      <c r="P376" s="505"/>
      <c r="Q376" s="505"/>
      <c r="R376" s="505"/>
      <c r="S376" s="505"/>
      <c r="T376" s="505"/>
      <c r="U376" s="505"/>
      <c r="V376" s="505"/>
      <c r="W376" s="505"/>
      <c r="X376" s="505"/>
      <c r="Y376" s="505"/>
      <c r="Z376" s="505"/>
      <c r="AA376" s="505"/>
      <c r="AB376" s="506"/>
      <c r="AC376" s="507" t="str">
        <f t="shared" si="35"/>
        <v/>
      </c>
      <c r="AD376" s="505"/>
      <c r="AE376" s="505"/>
      <c r="AF376" s="505"/>
      <c r="AG376" s="505"/>
      <c r="AH376" s="505"/>
      <c r="AI376" s="505"/>
      <c r="AJ376" s="505"/>
      <c r="AK376" s="505"/>
      <c r="AL376" s="505"/>
      <c r="AM376" s="505"/>
      <c r="AN376" s="505"/>
      <c r="AO376" s="505"/>
      <c r="AP376" s="505"/>
      <c r="AQ376" s="505"/>
      <c r="AR376" s="505"/>
      <c r="AS376" s="505"/>
      <c r="AT376" s="505"/>
      <c r="AU376" s="505"/>
      <c r="AV376" s="506"/>
    </row>
    <row r="377" spans="1:48" x14ac:dyDescent="0.35">
      <c r="A377" t="str">
        <f t="shared" si="32"/>
        <v>|</v>
      </c>
      <c r="B377" s="162" t="str">
        <f t="shared" si="34"/>
        <v/>
      </c>
      <c r="C377" s="162" t="str">
        <f t="shared" si="36"/>
        <v/>
      </c>
      <c r="D377" s="512"/>
      <c r="E377" s="503"/>
      <c r="F377" s="198"/>
      <c r="G377" s="198"/>
      <c r="H377" s="198"/>
      <c r="I377" s="504" t="str">
        <f t="shared" si="33"/>
        <v/>
      </c>
      <c r="J377" s="505"/>
      <c r="K377" s="505"/>
      <c r="L377" s="505"/>
      <c r="M377" s="505"/>
      <c r="N377" s="505"/>
      <c r="O377" s="505"/>
      <c r="P377" s="505"/>
      <c r="Q377" s="505"/>
      <c r="R377" s="505"/>
      <c r="S377" s="505"/>
      <c r="T377" s="505"/>
      <c r="U377" s="505"/>
      <c r="V377" s="505"/>
      <c r="W377" s="505"/>
      <c r="X377" s="505"/>
      <c r="Y377" s="505"/>
      <c r="Z377" s="505"/>
      <c r="AA377" s="505"/>
      <c r="AB377" s="506"/>
      <c r="AC377" s="507" t="str">
        <f t="shared" si="35"/>
        <v/>
      </c>
      <c r="AD377" s="505"/>
      <c r="AE377" s="505"/>
      <c r="AF377" s="505"/>
      <c r="AG377" s="505"/>
      <c r="AH377" s="505"/>
      <c r="AI377" s="505"/>
      <c r="AJ377" s="505"/>
      <c r="AK377" s="505"/>
      <c r="AL377" s="505"/>
      <c r="AM377" s="505"/>
      <c r="AN377" s="505"/>
      <c r="AO377" s="505"/>
      <c r="AP377" s="505"/>
      <c r="AQ377" s="505"/>
      <c r="AR377" s="505"/>
      <c r="AS377" s="505"/>
      <c r="AT377" s="505"/>
      <c r="AU377" s="505"/>
      <c r="AV377" s="506"/>
    </row>
    <row r="378" spans="1:48" x14ac:dyDescent="0.35">
      <c r="A378" t="str">
        <f t="shared" si="32"/>
        <v>|</v>
      </c>
      <c r="B378" s="162" t="str">
        <f t="shared" si="34"/>
        <v/>
      </c>
      <c r="C378" s="162" t="str">
        <f t="shared" si="36"/>
        <v/>
      </c>
      <c r="D378" s="512"/>
      <c r="E378" s="503"/>
      <c r="F378" s="198"/>
      <c r="G378" s="198"/>
      <c r="H378" s="198"/>
      <c r="I378" s="504" t="str">
        <f t="shared" si="33"/>
        <v/>
      </c>
      <c r="J378" s="505"/>
      <c r="K378" s="505"/>
      <c r="L378" s="505"/>
      <c r="M378" s="505"/>
      <c r="N378" s="505"/>
      <c r="O378" s="505"/>
      <c r="P378" s="505"/>
      <c r="Q378" s="505"/>
      <c r="R378" s="505"/>
      <c r="S378" s="505"/>
      <c r="T378" s="505"/>
      <c r="U378" s="505"/>
      <c r="V378" s="505"/>
      <c r="W378" s="505"/>
      <c r="X378" s="505"/>
      <c r="Y378" s="505"/>
      <c r="Z378" s="505"/>
      <c r="AA378" s="505"/>
      <c r="AB378" s="506"/>
      <c r="AC378" s="507" t="str">
        <f t="shared" si="35"/>
        <v/>
      </c>
      <c r="AD378" s="505"/>
      <c r="AE378" s="505"/>
      <c r="AF378" s="505"/>
      <c r="AG378" s="505"/>
      <c r="AH378" s="505"/>
      <c r="AI378" s="505"/>
      <c r="AJ378" s="505"/>
      <c r="AK378" s="505"/>
      <c r="AL378" s="505"/>
      <c r="AM378" s="505"/>
      <c r="AN378" s="505"/>
      <c r="AO378" s="505"/>
      <c r="AP378" s="505"/>
      <c r="AQ378" s="505"/>
      <c r="AR378" s="505"/>
      <c r="AS378" s="505"/>
      <c r="AT378" s="505"/>
      <c r="AU378" s="505"/>
      <c r="AV378" s="506"/>
    </row>
    <row r="379" spans="1:48" x14ac:dyDescent="0.35">
      <c r="A379" t="str">
        <f t="shared" si="32"/>
        <v>|</v>
      </c>
      <c r="B379" s="162" t="str">
        <f t="shared" si="34"/>
        <v/>
      </c>
      <c r="C379" s="162" t="str">
        <f t="shared" si="36"/>
        <v/>
      </c>
      <c r="D379" s="512"/>
      <c r="E379" s="503"/>
      <c r="F379" s="198"/>
      <c r="G379" s="198"/>
      <c r="H379" s="198"/>
      <c r="I379" s="504" t="str">
        <f t="shared" si="33"/>
        <v/>
      </c>
      <c r="J379" s="505"/>
      <c r="K379" s="505"/>
      <c r="L379" s="505"/>
      <c r="M379" s="505"/>
      <c r="N379" s="505"/>
      <c r="O379" s="505"/>
      <c r="P379" s="505"/>
      <c r="Q379" s="505"/>
      <c r="R379" s="505"/>
      <c r="S379" s="505"/>
      <c r="T379" s="505"/>
      <c r="U379" s="505"/>
      <c r="V379" s="505"/>
      <c r="W379" s="505"/>
      <c r="X379" s="505"/>
      <c r="Y379" s="505"/>
      <c r="Z379" s="505"/>
      <c r="AA379" s="505"/>
      <c r="AB379" s="506"/>
      <c r="AC379" s="507" t="str">
        <f t="shared" si="35"/>
        <v/>
      </c>
      <c r="AD379" s="505"/>
      <c r="AE379" s="505"/>
      <c r="AF379" s="505"/>
      <c r="AG379" s="505"/>
      <c r="AH379" s="505"/>
      <c r="AI379" s="505"/>
      <c r="AJ379" s="505"/>
      <c r="AK379" s="505"/>
      <c r="AL379" s="505"/>
      <c r="AM379" s="505"/>
      <c r="AN379" s="505"/>
      <c r="AO379" s="505"/>
      <c r="AP379" s="505"/>
      <c r="AQ379" s="505"/>
      <c r="AR379" s="505"/>
      <c r="AS379" s="505"/>
      <c r="AT379" s="505"/>
      <c r="AU379" s="505"/>
      <c r="AV379" s="506"/>
    </row>
    <row r="380" spans="1:48" x14ac:dyDescent="0.35">
      <c r="A380" t="str">
        <f t="shared" si="32"/>
        <v>|</v>
      </c>
      <c r="B380" s="162" t="str">
        <f t="shared" si="34"/>
        <v/>
      </c>
      <c r="C380" s="162" t="str">
        <f t="shared" si="36"/>
        <v/>
      </c>
      <c r="D380" s="512"/>
      <c r="E380" s="503"/>
      <c r="F380" s="198"/>
      <c r="G380" s="198"/>
      <c r="H380" s="198"/>
      <c r="I380" s="504" t="str">
        <f t="shared" si="33"/>
        <v/>
      </c>
      <c r="J380" s="505"/>
      <c r="K380" s="505"/>
      <c r="L380" s="505"/>
      <c r="M380" s="505"/>
      <c r="N380" s="505"/>
      <c r="O380" s="505"/>
      <c r="P380" s="505"/>
      <c r="Q380" s="505"/>
      <c r="R380" s="505"/>
      <c r="S380" s="505"/>
      <c r="T380" s="505"/>
      <c r="U380" s="505"/>
      <c r="V380" s="505"/>
      <c r="W380" s="505"/>
      <c r="X380" s="505"/>
      <c r="Y380" s="505"/>
      <c r="Z380" s="505"/>
      <c r="AA380" s="505"/>
      <c r="AB380" s="506"/>
      <c r="AC380" s="507" t="str">
        <f t="shared" si="35"/>
        <v/>
      </c>
      <c r="AD380" s="505"/>
      <c r="AE380" s="505"/>
      <c r="AF380" s="505"/>
      <c r="AG380" s="505"/>
      <c r="AH380" s="505"/>
      <c r="AI380" s="505"/>
      <c r="AJ380" s="505"/>
      <c r="AK380" s="505"/>
      <c r="AL380" s="505"/>
      <c r="AM380" s="505"/>
      <c r="AN380" s="505"/>
      <c r="AO380" s="505"/>
      <c r="AP380" s="505"/>
      <c r="AQ380" s="505"/>
      <c r="AR380" s="505"/>
      <c r="AS380" s="505"/>
      <c r="AT380" s="505"/>
      <c r="AU380" s="505"/>
      <c r="AV380" s="506"/>
    </row>
    <row r="381" spans="1:48" x14ac:dyDescent="0.35">
      <c r="A381" t="str">
        <f t="shared" si="32"/>
        <v>|</v>
      </c>
      <c r="B381" s="162" t="str">
        <f t="shared" si="34"/>
        <v/>
      </c>
      <c r="C381" s="162" t="str">
        <f t="shared" si="36"/>
        <v/>
      </c>
      <c r="D381" s="512"/>
      <c r="E381" s="503"/>
      <c r="F381" s="198"/>
      <c r="G381" s="198"/>
      <c r="H381" s="198"/>
      <c r="I381" s="504" t="str">
        <f t="shared" si="33"/>
        <v/>
      </c>
      <c r="J381" s="505"/>
      <c r="K381" s="505"/>
      <c r="L381" s="505"/>
      <c r="M381" s="505"/>
      <c r="N381" s="505"/>
      <c r="O381" s="505"/>
      <c r="P381" s="505"/>
      <c r="Q381" s="505"/>
      <c r="R381" s="505"/>
      <c r="S381" s="505"/>
      <c r="T381" s="505"/>
      <c r="U381" s="505"/>
      <c r="V381" s="505"/>
      <c r="W381" s="505"/>
      <c r="X381" s="505"/>
      <c r="Y381" s="505"/>
      <c r="Z381" s="505"/>
      <c r="AA381" s="505"/>
      <c r="AB381" s="506"/>
      <c r="AC381" s="507" t="str">
        <f t="shared" si="35"/>
        <v/>
      </c>
      <c r="AD381" s="505"/>
      <c r="AE381" s="505"/>
      <c r="AF381" s="505"/>
      <c r="AG381" s="505"/>
      <c r="AH381" s="505"/>
      <c r="AI381" s="505"/>
      <c r="AJ381" s="505"/>
      <c r="AK381" s="505"/>
      <c r="AL381" s="505"/>
      <c r="AM381" s="505"/>
      <c r="AN381" s="505"/>
      <c r="AO381" s="505"/>
      <c r="AP381" s="505"/>
      <c r="AQ381" s="505"/>
      <c r="AR381" s="505"/>
      <c r="AS381" s="505"/>
      <c r="AT381" s="505"/>
      <c r="AU381" s="505"/>
      <c r="AV381" s="506"/>
    </row>
    <row r="382" spans="1:48" x14ac:dyDescent="0.35">
      <c r="A382" t="str">
        <f t="shared" si="32"/>
        <v>|</v>
      </c>
      <c r="B382" s="162" t="str">
        <f t="shared" si="34"/>
        <v/>
      </c>
      <c r="C382" s="162" t="str">
        <f t="shared" si="36"/>
        <v/>
      </c>
      <c r="D382" s="512"/>
      <c r="E382" s="503"/>
      <c r="F382" s="198"/>
      <c r="G382" s="198"/>
      <c r="H382" s="198"/>
      <c r="I382" s="504" t="str">
        <f t="shared" si="33"/>
        <v/>
      </c>
      <c r="J382" s="505"/>
      <c r="K382" s="505"/>
      <c r="L382" s="505"/>
      <c r="M382" s="505"/>
      <c r="N382" s="505"/>
      <c r="O382" s="505"/>
      <c r="P382" s="505"/>
      <c r="Q382" s="505"/>
      <c r="R382" s="505"/>
      <c r="S382" s="505"/>
      <c r="T382" s="505"/>
      <c r="U382" s="505"/>
      <c r="V382" s="505"/>
      <c r="W382" s="505"/>
      <c r="X382" s="505"/>
      <c r="Y382" s="505"/>
      <c r="Z382" s="505"/>
      <c r="AA382" s="505"/>
      <c r="AB382" s="506"/>
      <c r="AC382" s="507" t="str">
        <f t="shared" si="35"/>
        <v/>
      </c>
      <c r="AD382" s="505"/>
      <c r="AE382" s="505"/>
      <c r="AF382" s="505"/>
      <c r="AG382" s="505"/>
      <c r="AH382" s="505"/>
      <c r="AI382" s="505"/>
      <c r="AJ382" s="505"/>
      <c r="AK382" s="505"/>
      <c r="AL382" s="505"/>
      <c r="AM382" s="505"/>
      <c r="AN382" s="505"/>
      <c r="AO382" s="505"/>
      <c r="AP382" s="505"/>
      <c r="AQ382" s="505"/>
      <c r="AR382" s="505"/>
      <c r="AS382" s="505"/>
      <c r="AT382" s="505"/>
      <c r="AU382" s="505"/>
      <c r="AV382" s="506"/>
    </row>
    <row r="383" spans="1:48" x14ac:dyDescent="0.35">
      <c r="A383" t="str">
        <f t="shared" si="32"/>
        <v>|</v>
      </c>
      <c r="B383" s="162" t="str">
        <f t="shared" si="34"/>
        <v/>
      </c>
      <c r="C383" s="162" t="str">
        <f t="shared" si="36"/>
        <v/>
      </c>
      <c r="D383" s="512"/>
      <c r="E383" s="503"/>
      <c r="F383" s="198"/>
      <c r="G383" s="198"/>
      <c r="H383" s="198"/>
      <c r="I383" s="504" t="str">
        <f t="shared" si="33"/>
        <v/>
      </c>
      <c r="J383" s="505"/>
      <c r="K383" s="505"/>
      <c r="L383" s="505"/>
      <c r="M383" s="505"/>
      <c r="N383" s="505"/>
      <c r="O383" s="505"/>
      <c r="P383" s="505"/>
      <c r="Q383" s="505"/>
      <c r="R383" s="505"/>
      <c r="S383" s="505"/>
      <c r="T383" s="505"/>
      <c r="U383" s="505"/>
      <c r="V383" s="505"/>
      <c r="W383" s="505"/>
      <c r="X383" s="505"/>
      <c r="Y383" s="505"/>
      <c r="Z383" s="505"/>
      <c r="AA383" s="505"/>
      <c r="AB383" s="506"/>
      <c r="AC383" s="507" t="str">
        <f t="shared" si="35"/>
        <v/>
      </c>
      <c r="AD383" s="505"/>
      <c r="AE383" s="505"/>
      <c r="AF383" s="505"/>
      <c r="AG383" s="505"/>
      <c r="AH383" s="505"/>
      <c r="AI383" s="505"/>
      <c r="AJ383" s="505"/>
      <c r="AK383" s="505"/>
      <c r="AL383" s="505"/>
      <c r="AM383" s="505"/>
      <c r="AN383" s="505"/>
      <c r="AO383" s="505"/>
      <c r="AP383" s="505"/>
      <c r="AQ383" s="505"/>
      <c r="AR383" s="505"/>
      <c r="AS383" s="505"/>
      <c r="AT383" s="505"/>
      <c r="AU383" s="505"/>
      <c r="AV383" s="506"/>
    </row>
    <row r="384" spans="1:48" x14ac:dyDescent="0.35">
      <c r="A384" t="str">
        <f t="shared" si="32"/>
        <v>|</v>
      </c>
      <c r="B384" s="162" t="str">
        <f t="shared" si="34"/>
        <v/>
      </c>
      <c r="C384" s="162" t="str">
        <f t="shared" si="36"/>
        <v/>
      </c>
      <c r="D384" s="512"/>
      <c r="E384" s="503"/>
      <c r="F384" s="198"/>
      <c r="G384" s="198"/>
      <c r="H384" s="198"/>
      <c r="I384" s="504" t="str">
        <f t="shared" si="33"/>
        <v/>
      </c>
      <c r="J384" s="505"/>
      <c r="K384" s="505"/>
      <c r="L384" s="505"/>
      <c r="M384" s="505"/>
      <c r="N384" s="505"/>
      <c r="O384" s="505"/>
      <c r="P384" s="505"/>
      <c r="Q384" s="505"/>
      <c r="R384" s="505"/>
      <c r="S384" s="505"/>
      <c r="T384" s="505"/>
      <c r="U384" s="505"/>
      <c r="V384" s="505"/>
      <c r="W384" s="505"/>
      <c r="X384" s="505"/>
      <c r="Y384" s="505"/>
      <c r="Z384" s="505"/>
      <c r="AA384" s="505"/>
      <c r="AB384" s="506"/>
      <c r="AC384" s="507" t="str">
        <f t="shared" si="35"/>
        <v/>
      </c>
      <c r="AD384" s="505"/>
      <c r="AE384" s="505"/>
      <c r="AF384" s="505"/>
      <c r="AG384" s="505"/>
      <c r="AH384" s="505"/>
      <c r="AI384" s="505"/>
      <c r="AJ384" s="505"/>
      <c r="AK384" s="505"/>
      <c r="AL384" s="505"/>
      <c r="AM384" s="505"/>
      <c r="AN384" s="505"/>
      <c r="AO384" s="505"/>
      <c r="AP384" s="505"/>
      <c r="AQ384" s="505"/>
      <c r="AR384" s="505"/>
      <c r="AS384" s="505"/>
      <c r="AT384" s="505"/>
      <c r="AU384" s="505"/>
      <c r="AV384" s="506"/>
    </row>
    <row r="385" spans="1:48" x14ac:dyDescent="0.35">
      <c r="A385" t="str">
        <f t="shared" si="32"/>
        <v>|</v>
      </c>
      <c r="B385" s="162" t="str">
        <f t="shared" si="34"/>
        <v/>
      </c>
      <c r="C385" s="162" t="str">
        <f t="shared" si="36"/>
        <v/>
      </c>
      <c r="D385" s="512"/>
      <c r="E385" s="503"/>
      <c r="F385" s="198"/>
      <c r="G385" s="198"/>
      <c r="H385" s="198"/>
      <c r="I385" s="504" t="str">
        <f t="shared" si="33"/>
        <v/>
      </c>
      <c r="J385" s="505"/>
      <c r="K385" s="505"/>
      <c r="L385" s="505"/>
      <c r="M385" s="505"/>
      <c r="N385" s="505"/>
      <c r="O385" s="505"/>
      <c r="P385" s="505"/>
      <c r="Q385" s="505"/>
      <c r="R385" s="505"/>
      <c r="S385" s="505"/>
      <c r="T385" s="505"/>
      <c r="U385" s="505"/>
      <c r="V385" s="505"/>
      <c r="W385" s="505"/>
      <c r="X385" s="505"/>
      <c r="Y385" s="505"/>
      <c r="Z385" s="505"/>
      <c r="AA385" s="505"/>
      <c r="AB385" s="506"/>
      <c r="AC385" s="507" t="str">
        <f t="shared" si="35"/>
        <v/>
      </c>
      <c r="AD385" s="505"/>
      <c r="AE385" s="505"/>
      <c r="AF385" s="505"/>
      <c r="AG385" s="505"/>
      <c r="AH385" s="505"/>
      <c r="AI385" s="505"/>
      <c r="AJ385" s="505"/>
      <c r="AK385" s="505"/>
      <c r="AL385" s="505"/>
      <c r="AM385" s="505"/>
      <c r="AN385" s="505"/>
      <c r="AO385" s="505"/>
      <c r="AP385" s="505"/>
      <c r="AQ385" s="505"/>
      <c r="AR385" s="505"/>
      <c r="AS385" s="505"/>
      <c r="AT385" s="505"/>
      <c r="AU385" s="505"/>
      <c r="AV385" s="506"/>
    </row>
    <row r="386" spans="1:48" x14ac:dyDescent="0.35">
      <c r="A386" t="str">
        <f t="shared" si="32"/>
        <v>|</v>
      </c>
      <c r="B386" s="162" t="str">
        <f t="shared" si="34"/>
        <v/>
      </c>
      <c r="C386" s="162" t="str">
        <f t="shared" si="36"/>
        <v/>
      </c>
      <c r="D386" s="512"/>
      <c r="E386" s="503"/>
      <c r="F386" s="198"/>
      <c r="G386" s="198"/>
      <c r="H386" s="198"/>
      <c r="I386" s="504" t="str">
        <f t="shared" si="33"/>
        <v/>
      </c>
      <c r="J386" s="505"/>
      <c r="K386" s="505"/>
      <c r="L386" s="505"/>
      <c r="M386" s="505"/>
      <c r="N386" s="505"/>
      <c r="O386" s="505"/>
      <c r="P386" s="505"/>
      <c r="Q386" s="505"/>
      <c r="R386" s="505"/>
      <c r="S386" s="505"/>
      <c r="T386" s="505"/>
      <c r="U386" s="505"/>
      <c r="V386" s="505"/>
      <c r="W386" s="505"/>
      <c r="X386" s="505"/>
      <c r="Y386" s="505"/>
      <c r="Z386" s="505"/>
      <c r="AA386" s="505"/>
      <c r="AB386" s="506"/>
      <c r="AC386" s="507" t="str">
        <f t="shared" si="35"/>
        <v/>
      </c>
      <c r="AD386" s="505"/>
      <c r="AE386" s="505"/>
      <c r="AF386" s="505"/>
      <c r="AG386" s="505"/>
      <c r="AH386" s="505"/>
      <c r="AI386" s="505"/>
      <c r="AJ386" s="505"/>
      <c r="AK386" s="505"/>
      <c r="AL386" s="505"/>
      <c r="AM386" s="505"/>
      <c r="AN386" s="505"/>
      <c r="AO386" s="505"/>
      <c r="AP386" s="505"/>
      <c r="AQ386" s="505"/>
      <c r="AR386" s="505"/>
      <c r="AS386" s="505"/>
      <c r="AT386" s="505"/>
      <c r="AU386" s="505"/>
      <c r="AV386" s="506"/>
    </row>
    <row r="387" spans="1:48" x14ac:dyDescent="0.35">
      <c r="A387" t="str">
        <f t="shared" si="32"/>
        <v>|</v>
      </c>
      <c r="B387" s="162" t="str">
        <f t="shared" si="34"/>
        <v/>
      </c>
      <c r="C387" s="162" t="str">
        <f t="shared" si="36"/>
        <v/>
      </c>
      <c r="D387" s="512"/>
      <c r="E387" s="503"/>
      <c r="F387" s="198"/>
      <c r="G387" s="198"/>
      <c r="H387" s="198"/>
      <c r="I387" s="504" t="str">
        <f t="shared" si="33"/>
        <v/>
      </c>
      <c r="J387" s="505"/>
      <c r="K387" s="505"/>
      <c r="L387" s="505"/>
      <c r="M387" s="505"/>
      <c r="N387" s="505"/>
      <c r="O387" s="505"/>
      <c r="P387" s="505"/>
      <c r="Q387" s="505"/>
      <c r="R387" s="505"/>
      <c r="S387" s="505"/>
      <c r="T387" s="505"/>
      <c r="U387" s="505"/>
      <c r="V387" s="505"/>
      <c r="W387" s="505"/>
      <c r="X387" s="505"/>
      <c r="Y387" s="505"/>
      <c r="Z387" s="505"/>
      <c r="AA387" s="505"/>
      <c r="AB387" s="506"/>
      <c r="AC387" s="507" t="str">
        <f t="shared" si="35"/>
        <v/>
      </c>
      <c r="AD387" s="505"/>
      <c r="AE387" s="505"/>
      <c r="AF387" s="505"/>
      <c r="AG387" s="505"/>
      <c r="AH387" s="505"/>
      <c r="AI387" s="505"/>
      <c r="AJ387" s="505"/>
      <c r="AK387" s="505"/>
      <c r="AL387" s="505"/>
      <c r="AM387" s="505"/>
      <c r="AN387" s="505"/>
      <c r="AO387" s="505"/>
      <c r="AP387" s="505"/>
      <c r="AQ387" s="505"/>
      <c r="AR387" s="505"/>
      <c r="AS387" s="505"/>
      <c r="AT387" s="505"/>
      <c r="AU387" s="505"/>
      <c r="AV387" s="506"/>
    </row>
    <row r="388" spans="1:48" x14ac:dyDescent="0.35">
      <c r="A388" t="str">
        <f t="shared" si="32"/>
        <v>|</v>
      </c>
      <c r="B388" s="162" t="str">
        <f t="shared" si="34"/>
        <v/>
      </c>
      <c r="C388" s="162" t="str">
        <f t="shared" si="36"/>
        <v/>
      </c>
      <c r="D388" s="512"/>
      <c r="E388" s="503"/>
      <c r="F388" s="198"/>
      <c r="G388" s="198"/>
      <c r="H388" s="198"/>
      <c r="I388" s="504" t="str">
        <f t="shared" si="33"/>
        <v/>
      </c>
      <c r="J388" s="505"/>
      <c r="K388" s="505"/>
      <c r="L388" s="505"/>
      <c r="M388" s="505"/>
      <c r="N388" s="505"/>
      <c r="O388" s="505"/>
      <c r="P388" s="505"/>
      <c r="Q388" s="505"/>
      <c r="R388" s="505"/>
      <c r="S388" s="505"/>
      <c r="T388" s="505"/>
      <c r="U388" s="505"/>
      <c r="V388" s="505"/>
      <c r="W388" s="505"/>
      <c r="X388" s="505"/>
      <c r="Y388" s="505"/>
      <c r="Z388" s="505"/>
      <c r="AA388" s="505"/>
      <c r="AB388" s="506"/>
      <c r="AC388" s="507" t="str">
        <f t="shared" si="35"/>
        <v/>
      </c>
      <c r="AD388" s="505"/>
      <c r="AE388" s="505"/>
      <c r="AF388" s="505"/>
      <c r="AG388" s="505"/>
      <c r="AH388" s="505"/>
      <c r="AI388" s="505"/>
      <c r="AJ388" s="505"/>
      <c r="AK388" s="505"/>
      <c r="AL388" s="505"/>
      <c r="AM388" s="505"/>
      <c r="AN388" s="505"/>
      <c r="AO388" s="505"/>
      <c r="AP388" s="505"/>
      <c r="AQ388" s="505"/>
      <c r="AR388" s="505"/>
      <c r="AS388" s="505"/>
      <c r="AT388" s="505"/>
      <c r="AU388" s="505"/>
      <c r="AV388" s="506"/>
    </row>
    <row r="389" spans="1:48" x14ac:dyDescent="0.35">
      <c r="A389" t="str">
        <f t="shared" si="32"/>
        <v>|</v>
      </c>
      <c r="B389" s="162" t="str">
        <f t="shared" si="34"/>
        <v/>
      </c>
      <c r="C389" s="162" t="str">
        <f t="shared" si="36"/>
        <v/>
      </c>
      <c r="D389" s="512"/>
      <c r="E389" s="503"/>
      <c r="F389" s="198"/>
      <c r="G389" s="198"/>
      <c r="H389" s="198"/>
      <c r="I389" s="504" t="str">
        <f t="shared" si="33"/>
        <v/>
      </c>
      <c r="J389" s="505"/>
      <c r="K389" s="505"/>
      <c r="L389" s="505"/>
      <c r="M389" s="505"/>
      <c r="N389" s="505"/>
      <c r="O389" s="505"/>
      <c r="P389" s="505"/>
      <c r="Q389" s="505"/>
      <c r="R389" s="505"/>
      <c r="S389" s="505"/>
      <c r="T389" s="505"/>
      <c r="U389" s="505"/>
      <c r="V389" s="505"/>
      <c r="W389" s="505"/>
      <c r="X389" s="505"/>
      <c r="Y389" s="505"/>
      <c r="Z389" s="505"/>
      <c r="AA389" s="505"/>
      <c r="AB389" s="506"/>
      <c r="AC389" s="507" t="str">
        <f t="shared" si="35"/>
        <v/>
      </c>
      <c r="AD389" s="505"/>
      <c r="AE389" s="505"/>
      <c r="AF389" s="505"/>
      <c r="AG389" s="505"/>
      <c r="AH389" s="505"/>
      <c r="AI389" s="505"/>
      <c r="AJ389" s="505"/>
      <c r="AK389" s="505"/>
      <c r="AL389" s="505"/>
      <c r="AM389" s="505"/>
      <c r="AN389" s="505"/>
      <c r="AO389" s="505"/>
      <c r="AP389" s="505"/>
      <c r="AQ389" s="505"/>
      <c r="AR389" s="505"/>
      <c r="AS389" s="505"/>
      <c r="AT389" s="505"/>
      <c r="AU389" s="505"/>
      <c r="AV389" s="506"/>
    </row>
    <row r="390" spans="1:48" x14ac:dyDescent="0.35">
      <c r="A390" t="str">
        <f t="shared" si="32"/>
        <v>|</v>
      </c>
      <c r="B390" s="162" t="str">
        <f t="shared" si="34"/>
        <v/>
      </c>
      <c r="C390" s="162" t="str">
        <f t="shared" si="36"/>
        <v/>
      </c>
      <c r="D390" s="512"/>
      <c r="E390" s="503"/>
      <c r="F390" s="198"/>
      <c r="G390" s="198"/>
      <c r="H390" s="198"/>
      <c r="I390" s="504" t="str">
        <f t="shared" si="33"/>
        <v/>
      </c>
      <c r="J390" s="505"/>
      <c r="K390" s="505"/>
      <c r="L390" s="505"/>
      <c r="M390" s="505"/>
      <c r="N390" s="505"/>
      <c r="O390" s="505"/>
      <c r="P390" s="505"/>
      <c r="Q390" s="505"/>
      <c r="R390" s="505"/>
      <c r="S390" s="505"/>
      <c r="T390" s="505"/>
      <c r="U390" s="505"/>
      <c r="V390" s="505"/>
      <c r="W390" s="505"/>
      <c r="X390" s="505"/>
      <c r="Y390" s="505"/>
      <c r="Z390" s="505"/>
      <c r="AA390" s="505"/>
      <c r="AB390" s="506"/>
      <c r="AC390" s="507" t="str">
        <f t="shared" si="35"/>
        <v/>
      </c>
      <c r="AD390" s="505"/>
      <c r="AE390" s="505"/>
      <c r="AF390" s="505"/>
      <c r="AG390" s="505"/>
      <c r="AH390" s="505"/>
      <c r="AI390" s="505"/>
      <c r="AJ390" s="505"/>
      <c r="AK390" s="505"/>
      <c r="AL390" s="505"/>
      <c r="AM390" s="505"/>
      <c r="AN390" s="505"/>
      <c r="AO390" s="505"/>
      <c r="AP390" s="505"/>
      <c r="AQ390" s="505"/>
      <c r="AR390" s="505"/>
      <c r="AS390" s="505"/>
      <c r="AT390" s="505"/>
      <c r="AU390" s="505"/>
      <c r="AV390" s="506"/>
    </row>
    <row r="391" spans="1:48" x14ac:dyDescent="0.35">
      <c r="A391" t="str">
        <f t="shared" si="32"/>
        <v>|</v>
      </c>
      <c r="B391" s="162" t="str">
        <f t="shared" si="34"/>
        <v/>
      </c>
      <c r="C391" s="162" t="str">
        <f t="shared" si="36"/>
        <v/>
      </c>
      <c r="D391" s="512"/>
      <c r="E391" s="503"/>
      <c r="F391" s="198"/>
      <c r="G391" s="198"/>
      <c r="H391" s="198"/>
      <c r="I391" s="504" t="str">
        <f t="shared" si="33"/>
        <v/>
      </c>
      <c r="J391" s="505"/>
      <c r="K391" s="505"/>
      <c r="L391" s="505"/>
      <c r="M391" s="505"/>
      <c r="N391" s="505"/>
      <c r="O391" s="505"/>
      <c r="P391" s="505"/>
      <c r="Q391" s="505"/>
      <c r="R391" s="505"/>
      <c r="S391" s="505"/>
      <c r="T391" s="505"/>
      <c r="U391" s="505"/>
      <c r="V391" s="505"/>
      <c r="W391" s="505"/>
      <c r="X391" s="505"/>
      <c r="Y391" s="505"/>
      <c r="Z391" s="505"/>
      <c r="AA391" s="505"/>
      <c r="AB391" s="506"/>
      <c r="AC391" s="507" t="str">
        <f t="shared" si="35"/>
        <v/>
      </c>
      <c r="AD391" s="505"/>
      <c r="AE391" s="505"/>
      <c r="AF391" s="505"/>
      <c r="AG391" s="505"/>
      <c r="AH391" s="505"/>
      <c r="AI391" s="505"/>
      <c r="AJ391" s="505"/>
      <c r="AK391" s="505"/>
      <c r="AL391" s="505"/>
      <c r="AM391" s="505"/>
      <c r="AN391" s="505"/>
      <c r="AO391" s="505"/>
      <c r="AP391" s="505"/>
      <c r="AQ391" s="505"/>
      <c r="AR391" s="505"/>
      <c r="AS391" s="505"/>
      <c r="AT391" s="505"/>
      <c r="AU391" s="505"/>
      <c r="AV391" s="506"/>
    </row>
    <row r="392" spans="1:48" x14ac:dyDescent="0.35">
      <c r="A392" t="str">
        <f t="shared" si="32"/>
        <v>|</v>
      </c>
      <c r="B392" s="162" t="str">
        <f t="shared" si="34"/>
        <v/>
      </c>
      <c r="C392" s="162" t="str">
        <f t="shared" si="36"/>
        <v/>
      </c>
      <c r="D392" s="512"/>
      <c r="E392" s="503"/>
      <c r="F392" s="198"/>
      <c r="G392" s="198"/>
      <c r="H392" s="198"/>
      <c r="I392" s="504" t="str">
        <f t="shared" si="33"/>
        <v/>
      </c>
      <c r="J392" s="505"/>
      <c r="K392" s="505"/>
      <c r="L392" s="505"/>
      <c r="M392" s="505"/>
      <c r="N392" s="505"/>
      <c r="O392" s="505"/>
      <c r="P392" s="505"/>
      <c r="Q392" s="505"/>
      <c r="R392" s="505"/>
      <c r="S392" s="505"/>
      <c r="T392" s="505"/>
      <c r="U392" s="505"/>
      <c r="V392" s="505"/>
      <c r="W392" s="505"/>
      <c r="X392" s="505"/>
      <c r="Y392" s="505"/>
      <c r="Z392" s="505"/>
      <c r="AA392" s="505"/>
      <c r="AB392" s="506"/>
      <c r="AC392" s="507" t="str">
        <f t="shared" si="35"/>
        <v/>
      </c>
      <c r="AD392" s="505"/>
      <c r="AE392" s="505"/>
      <c r="AF392" s="505"/>
      <c r="AG392" s="505"/>
      <c r="AH392" s="505"/>
      <c r="AI392" s="505"/>
      <c r="AJ392" s="505"/>
      <c r="AK392" s="505"/>
      <c r="AL392" s="505"/>
      <c r="AM392" s="505"/>
      <c r="AN392" s="505"/>
      <c r="AO392" s="505"/>
      <c r="AP392" s="505"/>
      <c r="AQ392" s="505"/>
      <c r="AR392" s="505"/>
      <c r="AS392" s="505"/>
      <c r="AT392" s="505"/>
      <c r="AU392" s="505"/>
      <c r="AV392" s="506"/>
    </row>
    <row r="393" spans="1:48" x14ac:dyDescent="0.35">
      <c r="A393" t="str">
        <f t="shared" si="32"/>
        <v>|</v>
      </c>
      <c r="B393" s="162" t="str">
        <f t="shared" si="34"/>
        <v/>
      </c>
      <c r="C393" s="162" t="str">
        <f t="shared" si="36"/>
        <v/>
      </c>
      <c r="D393" s="512"/>
      <c r="E393" s="503"/>
      <c r="F393" s="198"/>
      <c r="G393" s="198"/>
      <c r="H393" s="198"/>
      <c r="I393" s="504" t="str">
        <f t="shared" si="33"/>
        <v/>
      </c>
      <c r="J393" s="505"/>
      <c r="K393" s="505"/>
      <c r="L393" s="505"/>
      <c r="M393" s="505"/>
      <c r="N393" s="505"/>
      <c r="O393" s="505"/>
      <c r="P393" s="505"/>
      <c r="Q393" s="505"/>
      <c r="R393" s="505"/>
      <c r="S393" s="505"/>
      <c r="T393" s="505"/>
      <c r="U393" s="505"/>
      <c r="V393" s="505"/>
      <c r="W393" s="505"/>
      <c r="X393" s="505"/>
      <c r="Y393" s="505"/>
      <c r="Z393" s="505"/>
      <c r="AA393" s="505"/>
      <c r="AB393" s="506"/>
      <c r="AC393" s="507" t="str">
        <f t="shared" si="35"/>
        <v/>
      </c>
      <c r="AD393" s="505"/>
      <c r="AE393" s="505"/>
      <c r="AF393" s="505"/>
      <c r="AG393" s="505"/>
      <c r="AH393" s="505"/>
      <c r="AI393" s="505"/>
      <c r="AJ393" s="505"/>
      <c r="AK393" s="505"/>
      <c r="AL393" s="505"/>
      <c r="AM393" s="505"/>
      <c r="AN393" s="505"/>
      <c r="AO393" s="505"/>
      <c r="AP393" s="505"/>
      <c r="AQ393" s="505"/>
      <c r="AR393" s="505"/>
      <c r="AS393" s="505"/>
      <c r="AT393" s="505"/>
      <c r="AU393" s="505"/>
      <c r="AV393" s="506"/>
    </row>
    <row r="394" spans="1:48" x14ac:dyDescent="0.35">
      <c r="A394" t="str">
        <f t="shared" si="32"/>
        <v>|</v>
      </c>
      <c r="B394" s="162" t="str">
        <f t="shared" si="34"/>
        <v/>
      </c>
      <c r="C394" s="162" t="str">
        <f t="shared" si="36"/>
        <v/>
      </c>
      <c r="D394" s="512"/>
      <c r="E394" s="503"/>
      <c r="F394" s="198"/>
      <c r="G394" s="198"/>
      <c r="H394" s="198"/>
      <c r="I394" s="504" t="str">
        <f t="shared" si="33"/>
        <v/>
      </c>
      <c r="J394" s="505"/>
      <c r="K394" s="505"/>
      <c r="L394" s="505"/>
      <c r="M394" s="505"/>
      <c r="N394" s="505"/>
      <c r="O394" s="505"/>
      <c r="P394" s="505"/>
      <c r="Q394" s="505"/>
      <c r="R394" s="505"/>
      <c r="S394" s="505"/>
      <c r="T394" s="505"/>
      <c r="U394" s="505"/>
      <c r="V394" s="505"/>
      <c r="W394" s="505"/>
      <c r="X394" s="505"/>
      <c r="Y394" s="505"/>
      <c r="Z394" s="505"/>
      <c r="AA394" s="505"/>
      <c r="AB394" s="506"/>
      <c r="AC394" s="507" t="str">
        <f t="shared" si="35"/>
        <v/>
      </c>
      <c r="AD394" s="505"/>
      <c r="AE394" s="505"/>
      <c r="AF394" s="505"/>
      <c r="AG394" s="505"/>
      <c r="AH394" s="505"/>
      <c r="AI394" s="505"/>
      <c r="AJ394" s="505"/>
      <c r="AK394" s="505"/>
      <c r="AL394" s="505"/>
      <c r="AM394" s="505"/>
      <c r="AN394" s="505"/>
      <c r="AO394" s="505"/>
      <c r="AP394" s="505"/>
      <c r="AQ394" s="505"/>
      <c r="AR394" s="505"/>
      <c r="AS394" s="505"/>
      <c r="AT394" s="505"/>
      <c r="AU394" s="505"/>
      <c r="AV394" s="506"/>
    </row>
    <row r="395" spans="1:48" x14ac:dyDescent="0.35">
      <c r="A395" t="str">
        <f t="shared" si="32"/>
        <v>|</v>
      </c>
      <c r="B395" s="162" t="str">
        <f t="shared" si="34"/>
        <v/>
      </c>
      <c r="C395" s="162" t="str">
        <f t="shared" si="36"/>
        <v/>
      </c>
      <c r="D395" s="512"/>
      <c r="E395" s="503"/>
      <c r="F395" s="198"/>
      <c r="G395" s="198"/>
      <c r="H395" s="198"/>
      <c r="I395" s="504" t="str">
        <f t="shared" si="33"/>
        <v/>
      </c>
      <c r="J395" s="505"/>
      <c r="K395" s="505"/>
      <c r="L395" s="505"/>
      <c r="M395" s="505"/>
      <c r="N395" s="505"/>
      <c r="O395" s="505"/>
      <c r="P395" s="505"/>
      <c r="Q395" s="505"/>
      <c r="R395" s="505"/>
      <c r="S395" s="505"/>
      <c r="T395" s="505"/>
      <c r="U395" s="505"/>
      <c r="V395" s="505"/>
      <c r="W395" s="505"/>
      <c r="X395" s="505"/>
      <c r="Y395" s="505"/>
      <c r="Z395" s="505"/>
      <c r="AA395" s="505"/>
      <c r="AB395" s="506"/>
      <c r="AC395" s="507" t="str">
        <f t="shared" si="35"/>
        <v/>
      </c>
      <c r="AD395" s="505"/>
      <c r="AE395" s="505"/>
      <c r="AF395" s="505"/>
      <c r="AG395" s="505"/>
      <c r="AH395" s="505"/>
      <c r="AI395" s="505"/>
      <c r="AJ395" s="505"/>
      <c r="AK395" s="505"/>
      <c r="AL395" s="505"/>
      <c r="AM395" s="505"/>
      <c r="AN395" s="505"/>
      <c r="AO395" s="505"/>
      <c r="AP395" s="505"/>
      <c r="AQ395" s="505"/>
      <c r="AR395" s="505"/>
      <c r="AS395" s="505"/>
      <c r="AT395" s="505"/>
      <c r="AU395" s="505"/>
      <c r="AV395" s="506"/>
    </row>
    <row r="396" spans="1:48" x14ac:dyDescent="0.35">
      <c r="A396" t="str">
        <f t="shared" si="32"/>
        <v>|</v>
      </c>
      <c r="B396" s="162" t="str">
        <f t="shared" si="34"/>
        <v/>
      </c>
      <c r="C396" s="162" t="str">
        <f t="shared" si="36"/>
        <v/>
      </c>
      <c r="D396" s="512"/>
      <c r="E396" s="503"/>
      <c r="F396" s="198"/>
      <c r="G396" s="198"/>
      <c r="H396" s="198"/>
      <c r="I396" s="504" t="str">
        <f t="shared" si="33"/>
        <v/>
      </c>
      <c r="J396" s="505"/>
      <c r="K396" s="505"/>
      <c r="L396" s="505"/>
      <c r="M396" s="505"/>
      <c r="N396" s="505"/>
      <c r="O396" s="505"/>
      <c r="P396" s="505"/>
      <c r="Q396" s="505"/>
      <c r="R396" s="505"/>
      <c r="S396" s="505"/>
      <c r="T396" s="505"/>
      <c r="U396" s="505"/>
      <c r="V396" s="505"/>
      <c r="W396" s="505"/>
      <c r="X396" s="505"/>
      <c r="Y396" s="505"/>
      <c r="Z396" s="505"/>
      <c r="AA396" s="505"/>
      <c r="AB396" s="506"/>
      <c r="AC396" s="507" t="str">
        <f t="shared" si="35"/>
        <v/>
      </c>
      <c r="AD396" s="505"/>
      <c r="AE396" s="505"/>
      <c r="AF396" s="505"/>
      <c r="AG396" s="505"/>
      <c r="AH396" s="505"/>
      <c r="AI396" s="505"/>
      <c r="AJ396" s="505"/>
      <c r="AK396" s="505"/>
      <c r="AL396" s="505"/>
      <c r="AM396" s="505"/>
      <c r="AN396" s="505"/>
      <c r="AO396" s="505"/>
      <c r="AP396" s="505"/>
      <c r="AQ396" s="505"/>
      <c r="AR396" s="505"/>
      <c r="AS396" s="505"/>
      <c r="AT396" s="505"/>
      <c r="AU396" s="505"/>
      <c r="AV396" s="506"/>
    </row>
    <row r="397" spans="1:48" x14ac:dyDescent="0.35">
      <c r="A397" t="str">
        <f t="shared" si="32"/>
        <v>|</v>
      </c>
      <c r="B397" s="162" t="str">
        <f t="shared" si="34"/>
        <v/>
      </c>
      <c r="C397" s="162" t="str">
        <f t="shared" si="36"/>
        <v/>
      </c>
      <c r="D397" s="512"/>
      <c r="E397" s="503"/>
      <c r="F397" s="198"/>
      <c r="G397" s="198"/>
      <c r="H397" s="198"/>
      <c r="I397" s="504" t="str">
        <f t="shared" si="33"/>
        <v/>
      </c>
      <c r="J397" s="505"/>
      <c r="K397" s="505"/>
      <c r="L397" s="505"/>
      <c r="M397" s="505"/>
      <c r="N397" s="505"/>
      <c r="O397" s="505"/>
      <c r="P397" s="505"/>
      <c r="Q397" s="505"/>
      <c r="R397" s="505"/>
      <c r="S397" s="505"/>
      <c r="T397" s="505"/>
      <c r="U397" s="505"/>
      <c r="V397" s="505"/>
      <c r="W397" s="505"/>
      <c r="X397" s="505"/>
      <c r="Y397" s="505"/>
      <c r="Z397" s="505"/>
      <c r="AA397" s="505"/>
      <c r="AB397" s="506"/>
      <c r="AC397" s="507" t="str">
        <f t="shared" si="35"/>
        <v/>
      </c>
      <c r="AD397" s="505"/>
      <c r="AE397" s="505"/>
      <c r="AF397" s="505"/>
      <c r="AG397" s="505"/>
      <c r="AH397" s="505"/>
      <c r="AI397" s="505"/>
      <c r="AJ397" s="505"/>
      <c r="AK397" s="505"/>
      <c r="AL397" s="505"/>
      <c r="AM397" s="505"/>
      <c r="AN397" s="505"/>
      <c r="AO397" s="505"/>
      <c r="AP397" s="505"/>
      <c r="AQ397" s="505"/>
      <c r="AR397" s="505"/>
      <c r="AS397" s="505"/>
      <c r="AT397" s="505"/>
      <c r="AU397" s="505"/>
      <c r="AV397" s="506"/>
    </row>
    <row r="398" spans="1:48" x14ac:dyDescent="0.35">
      <c r="A398" t="str">
        <f t="shared" si="32"/>
        <v>|</v>
      </c>
      <c r="B398" s="162" t="str">
        <f t="shared" si="34"/>
        <v/>
      </c>
      <c r="C398" s="162" t="str">
        <f t="shared" si="36"/>
        <v/>
      </c>
      <c r="D398" s="512"/>
      <c r="E398" s="503"/>
      <c r="F398" s="198"/>
      <c r="G398" s="198"/>
      <c r="H398" s="198"/>
      <c r="I398" s="504" t="str">
        <f t="shared" si="33"/>
        <v/>
      </c>
      <c r="J398" s="505"/>
      <c r="K398" s="505"/>
      <c r="L398" s="505"/>
      <c r="M398" s="505"/>
      <c r="N398" s="505"/>
      <c r="O398" s="505"/>
      <c r="P398" s="505"/>
      <c r="Q398" s="505"/>
      <c r="R398" s="505"/>
      <c r="S398" s="505"/>
      <c r="T398" s="505"/>
      <c r="U398" s="505"/>
      <c r="V398" s="505"/>
      <c r="W398" s="505"/>
      <c r="X398" s="505"/>
      <c r="Y398" s="505"/>
      <c r="Z398" s="505"/>
      <c r="AA398" s="505"/>
      <c r="AB398" s="506"/>
      <c r="AC398" s="507" t="str">
        <f t="shared" si="35"/>
        <v/>
      </c>
      <c r="AD398" s="505"/>
      <c r="AE398" s="505"/>
      <c r="AF398" s="505"/>
      <c r="AG398" s="505"/>
      <c r="AH398" s="505"/>
      <c r="AI398" s="505"/>
      <c r="AJ398" s="505"/>
      <c r="AK398" s="505"/>
      <c r="AL398" s="505"/>
      <c r="AM398" s="505"/>
      <c r="AN398" s="505"/>
      <c r="AO398" s="505"/>
      <c r="AP398" s="505"/>
      <c r="AQ398" s="505"/>
      <c r="AR398" s="505"/>
      <c r="AS398" s="505"/>
      <c r="AT398" s="505"/>
      <c r="AU398" s="505"/>
      <c r="AV398" s="506"/>
    </row>
    <row r="399" spans="1:48" x14ac:dyDescent="0.35">
      <c r="A399" t="str">
        <f t="shared" si="32"/>
        <v>|</v>
      </c>
      <c r="B399" s="162" t="str">
        <f t="shared" si="34"/>
        <v/>
      </c>
      <c r="C399" s="162" t="str">
        <f t="shared" si="36"/>
        <v/>
      </c>
      <c r="D399" s="512"/>
      <c r="E399" s="503"/>
      <c r="F399" s="198"/>
      <c r="G399" s="198"/>
      <c r="H399" s="198"/>
      <c r="I399" s="504" t="str">
        <f t="shared" si="33"/>
        <v/>
      </c>
      <c r="J399" s="505"/>
      <c r="K399" s="505"/>
      <c r="L399" s="505"/>
      <c r="M399" s="505"/>
      <c r="N399" s="505"/>
      <c r="O399" s="505"/>
      <c r="P399" s="505"/>
      <c r="Q399" s="505"/>
      <c r="R399" s="505"/>
      <c r="S399" s="505"/>
      <c r="T399" s="505"/>
      <c r="U399" s="505"/>
      <c r="V399" s="505"/>
      <c r="W399" s="505"/>
      <c r="X399" s="505"/>
      <c r="Y399" s="505"/>
      <c r="Z399" s="505"/>
      <c r="AA399" s="505"/>
      <c r="AB399" s="506"/>
      <c r="AC399" s="507" t="str">
        <f t="shared" si="35"/>
        <v/>
      </c>
      <c r="AD399" s="505"/>
      <c r="AE399" s="505"/>
      <c r="AF399" s="505"/>
      <c r="AG399" s="505"/>
      <c r="AH399" s="505"/>
      <c r="AI399" s="505"/>
      <c r="AJ399" s="505"/>
      <c r="AK399" s="505"/>
      <c r="AL399" s="505"/>
      <c r="AM399" s="505"/>
      <c r="AN399" s="505"/>
      <c r="AO399" s="505"/>
      <c r="AP399" s="505"/>
      <c r="AQ399" s="505"/>
      <c r="AR399" s="505"/>
      <c r="AS399" s="505"/>
      <c r="AT399" s="505"/>
      <c r="AU399" s="505"/>
      <c r="AV399" s="506"/>
    </row>
    <row r="400" spans="1:48" x14ac:dyDescent="0.35">
      <c r="A400" t="str">
        <f t="shared" si="32"/>
        <v>|</v>
      </c>
      <c r="B400" s="162" t="str">
        <f t="shared" si="34"/>
        <v/>
      </c>
      <c r="C400" s="162" t="str">
        <f t="shared" si="36"/>
        <v/>
      </c>
      <c r="D400" s="512"/>
      <c r="E400" s="503"/>
      <c r="F400" s="198"/>
      <c r="G400" s="198"/>
      <c r="H400" s="198"/>
      <c r="I400" s="504" t="str">
        <f t="shared" si="33"/>
        <v/>
      </c>
      <c r="J400" s="505"/>
      <c r="K400" s="505"/>
      <c r="L400" s="505"/>
      <c r="M400" s="505"/>
      <c r="N400" s="505"/>
      <c r="O400" s="505"/>
      <c r="P400" s="505"/>
      <c r="Q400" s="505"/>
      <c r="R400" s="505"/>
      <c r="S400" s="505"/>
      <c r="T400" s="505"/>
      <c r="U400" s="505"/>
      <c r="V400" s="505"/>
      <c r="W400" s="505"/>
      <c r="X400" s="505"/>
      <c r="Y400" s="505"/>
      <c r="Z400" s="505"/>
      <c r="AA400" s="505"/>
      <c r="AB400" s="506"/>
      <c r="AC400" s="507" t="str">
        <f t="shared" si="35"/>
        <v/>
      </c>
      <c r="AD400" s="505"/>
      <c r="AE400" s="505"/>
      <c r="AF400" s="505"/>
      <c r="AG400" s="505"/>
      <c r="AH400" s="505"/>
      <c r="AI400" s="505"/>
      <c r="AJ400" s="505"/>
      <c r="AK400" s="505"/>
      <c r="AL400" s="505"/>
      <c r="AM400" s="505"/>
      <c r="AN400" s="505"/>
      <c r="AO400" s="505"/>
      <c r="AP400" s="505"/>
      <c r="AQ400" s="505"/>
      <c r="AR400" s="505"/>
      <c r="AS400" s="505"/>
      <c r="AT400" s="505"/>
      <c r="AU400" s="505"/>
      <c r="AV400" s="506"/>
    </row>
    <row r="401" spans="1:48" x14ac:dyDescent="0.35">
      <c r="A401" t="str">
        <f t="shared" si="32"/>
        <v>|</v>
      </c>
      <c r="B401" s="162" t="str">
        <f t="shared" si="34"/>
        <v/>
      </c>
      <c r="C401" s="162" t="str">
        <f t="shared" si="36"/>
        <v/>
      </c>
      <c r="D401" s="512"/>
      <c r="E401" s="503"/>
      <c r="F401" s="198"/>
      <c r="G401" s="198"/>
      <c r="H401" s="198"/>
      <c r="I401" s="504" t="str">
        <f t="shared" si="33"/>
        <v/>
      </c>
      <c r="J401" s="505"/>
      <c r="K401" s="505"/>
      <c r="L401" s="505"/>
      <c r="M401" s="505"/>
      <c r="N401" s="505"/>
      <c r="O401" s="505"/>
      <c r="P401" s="505"/>
      <c r="Q401" s="505"/>
      <c r="R401" s="505"/>
      <c r="S401" s="505"/>
      <c r="T401" s="505"/>
      <c r="U401" s="505"/>
      <c r="V401" s="505"/>
      <c r="W401" s="505"/>
      <c r="X401" s="505"/>
      <c r="Y401" s="505"/>
      <c r="Z401" s="505"/>
      <c r="AA401" s="505"/>
      <c r="AB401" s="506"/>
      <c r="AC401" s="507" t="str">
        <f t="shared" si="35"/>
        <v/>
      </c>
      <c r="AD401" s="505"/>
      <c r="AE401" s="505"/>
      <c r="AF401" s="505"/>
      <c r="AG401" s="505"/>
      <c r="AH401" s="505"/>
      <c r="AI401" s="505"/>
      <c r="AJ401" s="505"/>
      <c r="AK401" s="505"/>
      <c r="AL401" s="505"/>
      <c r="AM401" s="505"/>
      <c r="AN401" s="505"/>
      <c r="AO401" s="505"/>
      <c r="AP401" s="505"/>
      <c r="AQ401" s="505"/>
      <c r="AR401" s="505"/>
      <c r="AS401" s="505"/>
      <c r="AT401" s="505"/>
      <c r="AU401" s="505"/>
      <c r="AV401" s="506"/>
    </row>
    <row r="402" spans="1:48" x14ac:dyDescent="0.35">
      <c r="A402" t="str">
        <f t="shared" si="32"/>
        <v>|</v>
      </c>
      <c r="B402" s="162" t="str">
        <f t="shared" si="34"/>
        <v/>
      </c>
      <c r="C402" s="162" t="str">
        <f t="shared" si="36"/>
        <v/>
      </c>
      <c r="D402" s="512"/>
      <c r="E402" s="503"/>
      <c r="F402" s="198"/>
      <c r="G402" s="198"/>
      <c r="H402" s="198"/>
      <c r="I402" s="504" t="str">
        <f t="shared" si="33"/>
        <v/>
      </c>
      <c r="J402" s="505"/>
      <c r="K402" s="505"/>
      <c r="L402" s="505"/>
      <c r="M402" s="505"/>
      <c r="N402" s="505"/>
      <c r="O402" s="505"/>
      <c r="P402" s="505"/>
      <c r="Q402" s="505"/>
      <c r="R402" s="505"/>
      <c r="S402" s="505"/>
      <c r="T402" s="505"/>
      <c r="U402" s="505"/>
      <c r="V402" s="505"/>
      <c r="W402" s="505"/>
      <c r="X402" s="505"/>
      <c r="Y402" s="505"/>
      <c r="Z402" s="505"/>
      <c r="AA402" s="505"/>
      <c r="AB402" s="506"/>
      <c r="AC402" s="507" t="str">
        <f t="shared" si="35"/>
        <v/>
      </c>
      <c r="AD402" s="505"/>
      <c r="AE402" s="505"/>
      <c r="AF402" s="505"/>
      <c r="AG402" s="505"/>
      <c r="AH402" s="505"/>
      <c r="AI402" s="505"/>
      <c r="AJ402" s="505"/>
      <c r="AK402" s="505"/>
      <c r="AL402" s="505"/>
      <c r="AM402" s="505"/>
      <c r="AN402" s="505"/>
      <c r="AO402" s="505"/>
      <c r="AP402" s="505"/>
      <c r="AQ402" s="505"/>
      <c r="AR402" s="505"/>
      <c r="AS402" s="505"/>
      <c r="AT402" s="505"/>
      <c r="AU402" s="505"/>
      <c r="AV402" s="506"/>
    </row>
    <row r="403" spans="1:48" x14ac:dyDescent="0.35">
      <c r="A403" t="str">
        <f t="shared" si="32"/>
        <v>|</v>
      </c>
      <c r="B403" s="162" t="str">
        <f t="shared" si="34"/>
        <v/>
      </c>
      <c r="C403" s="162" t="str">
        <f t="shared" si="36"/>
        <v/>
      </c>
      <c r="D403" s="512"/>
      <c r="E403" s="503"/>
      <c r="F403" s="198"/>
      <c r="G403" s="198"/>
      <c r="H403" s="198"/>
      <c r="I403" s="504" t="str">
        <f t="shared" si="33"/>
        <v/>
      </c>
      <c r="J403" s="505"/>
      <c r="K403" s="505"/>
      <c r="L403" s="505"/>
      <c r="M403" s="505"/>
      <c r="N403" s="505"/>
      <c r="O403" s="505"/>
      <c r="P403" s="505"/>
      <c r="Q403" s="505"/>
      <c r="R403" s="505"/>
      <c r="S403" s="505"/>
      <c r="T403" s="505"/>
      <c r="U403" s="505"/>
      <c r="V403" s="505"/>
      <c r="W403" s="505"/>
      <c r="X403" s="505"/>
      <c r="Y403" s="505"/>
      <c r="Z403" s="505"/>
      <c r="AA403" s="505"/>
      <c r="AB403" s="506"/>
      <c r="AC403" s="507" t="str">
        <f t="shared" si="35"/>
        <v/>
      </c>
      <c r="AD403" s="505"/>
      <c r="AE403" s="505"/>
      <c r="AF403" s="505"/>
      <c r="AG403" s="505"/>
      <c r="AH403" s="505"/>
      <c r="AI403" s="505"/>
      <c r="AJ403" s="505"/>
      <c r="AK403" s="505"/>
      <c r="AL403" s="505"/>
      <c r="AM403" s="505"/>
      <c r="AN403" s="505"/>
      <c r="AO403" s="505"/>
      <c r="AP403" s="505"/>
      <c r="AQ403" s="505"/>
      <c r="AR403" s="505"/>
      <c r="AS403" s="505"/>
      <c r="AT403" s="505"/>
      <c r="AU403" s="505"/>
      <c r="AV403" s="506"/>
    </row>
    <row r="404" spans="1:48" x14ac:dyDescent="0.35">
      <c r="A404" t="str">
        <f t="shared" si="32"/>
        <v>|</v>
      </c>
      <c r="B404" s="162" t="str">
        <f t="shared" si="34"/>
        <v/>
      </c>
      <c r="C404" s="162" t="str">
        <f t="shared" si="36"/>
        <v/>
      </c>
      <c r="D404" s="512"/>
      <c r="E404" s="503"/>
      <c r="F404" s="198"/>
      <c r="G404" s="198"/>
      <c r="H404" s="198"/>
      <c r="I404" s="504" t="str">
        <f t="shared" si="33"/>
        <v/>
      </c>
      <c r="J404" s="505"/>
      <c r="K404" s="505"/>
      <c r="L404" s="505"/>
      <c r="M404" s="505"/>
      <c r="N404" s="505"/>
      <c r="O404" s="505"/>
      <c r="P404" s="505"/>
      <c r="Q404" s="505"/>
      <c r="R404" s="505"/>
      <c r="S404" s="505"/>
      <c r="T404" s="505"/>
      <c r="U404" s="505"/>
      <c r="V404" s="505"/>
      <c r="W404" s="505"/>
      <c r="X404" s="505"/>
      <c r="Y404" s="505"/>
      <c r="Z404" s="505"/>
      <c r="AA404" s="505"/>
      <c r="AB404" s="506"/>
      <c r="AC404" s="507" t="str">
        <f t="shared" si="35"/>
        <v/>
      </c>
      <c r="AD404" s="505"/>
      <c r="AE404" s="505"/>
      <c r="AF404" s="505"/>
      <c r="AG404" s="505"/>
      <c r="AH404" s="505"/>
      <c r="AI404" s="505"/>
      <c r="AJ404" s="505"/>
      <c r="AK404" s="505"/>
      <c r="AL404" s="505"/>
      <c r="AM404" s="505"/>
      <c r="AN404" s="505"/>
      <c r="AO404" s="505"/>
      <c r="AP404" s="505"/>
      <c r="AQ404" s="505"/>
      <c r="AR404" s="505"/>
      <c r="AS404" s="505"/>
      <c r="AT404" s="505"/>
      <c r="AU404" s="505"/>
      <c r="AV404" s="506"/>
    </row>
    <row r="405" spans="1:48" x14ac:dyDescent="0.35">
      <c r="A405" t="str">
        <f t="shared" si="32"/>
        <v>|</v>
      </c>
      <c r="B405" s="162" t="str">
        <f t="shared" si="34"/>
        <v/>
      </c>
      <c r="C405" s="162" t="str">
        <f t="shared" si="36"/>
        <v/>
      </c>
      <c r="D405" s="512"/>
      <c r="E405" s="503"/>
      <c r="F405" s="198"/>
      <c r="G405" s="198"/>
      <c r="H405" s="198"/>
      <c r="I405" s="504" t="str">
        <f t="shared" si="33"/>
        <v/>
      </c>
      <c r="J405" s="505"/>
      <c r="K405" s="505"/>
      <c r="L405" s="505"/>
      <c r="M405" s="505"/>
      <c r="N405" s="505"/>
      <c r="O405" s="505"/>
      <c r="P405" s="505"/>
      <c r="Q405" s="505"/>
      <c r="R405" s="505"/>
      <c r="S405" s="505"/>
      <c r="T405" s="505"/>
      <c r="U405" s="505"/>
      <c r="V405" s="505"/>
      <c r="W405" s="505"/>
      <c r="X405" s="505"/>
      <c r="Y405" s="505"/>
      <c r="Z405" s="505"/>
      <c r="AA405" s="505"/>
      <c r="AB405" s="506"/>
      <c r="AC405" s="507" t="str">
        <f t="shared" si="35"/>
        <v/>
      </c>
      <c r="AD405" s="505"/>
      <c r="AE405" s="505"/>
      <c r="AF405" s="505"/>
      <c r="AG405" s="505"/>
      <c r="AH405" s="505"/>
      <c r="AI405" s="505"/>
      <c r="AJ405" s="505"/>
      <c r="AK405" s="505"/>
      <c r="AL405" s="505"/>
      <c r="AM405" s="505"/>
      <c r="AN405" s="505"/>
      <c r="AO405" s="505"/>
      <c r="AP405" s="505"/>
      <c r="AQ405" s="505"/>
      <c r="AR405" s="505"/>
      <c r="AS405" s="505"/>
      <c r="AT405" s="505"/>
      <c r="AU405" s="505"/>
      <c r="AV405" s="506"/>
    </row>
    <row r="406" spans="1:48" x14ac:dyDescent="0.35">
      <c r="A406" t="str">
        <f t="shared" si="32"/>
        <v>|</v>
      </c>
      <c r="B406" s="162" t="str">
        <f t="shared" si="34"/>
        <v/>
      </c>
      <c r="C406" s="162" t="str">
        <f t="shared" si="36"/>
        <v/>
      </c>
      <c r="D406" s="512"/>
      <c r="E406" s="503"/>
      <c r="F406" s="198"/>
      <c r="G406" s="198"/>
      <c r="H406" s="198"/>
      <c r="I406" s="504" t="str">
        <f t="shared" si="33"/>
        <v/>
      </c>
      <c r="J406" s="505"/>
      <c r="K406" s="505"/>
      <c r="L406" s="505"/>
      <c r="M406" s="505"/>
      <c r="N406" s="505"/>
      <c r="O406" s="505"/>
      <c r="P406" s="505"/>
      <c r="Q406" s="505"/>
      <c r="R406" s="505"/>
      <c r="S406" s="505"/>
      <c r="T406" s="505"/>
      <c r="U406" s="505"/>
      <c r="V406" s="505"/>
      <c r="W406" s="505"/>
      <c r="X406" s="505"/>
      <c r="Y406" s="505"/>
      <c r="Z406" s="505"/>
      <c r="AA406" s="505"/>
      <c r="AB406" s="506"/>
      <c r="AC406" s="507" t="str">
        <f t="shared" si="35"/>
        <v/>
      </c>
      <c r="AD406" s="505"/>
      <c r="AE406" s="505"/>
      <c r="AF406" s="505"/>
      <c r="AG406" s="505"/>
      <c r="AH406" s="505"/>
      <c r="AI406" s="505"/>
      <c r="AJ406" s="505"/>
      <c r="AK406" s="505"/>
      <c r="AL406" s="505"/>
      <c r="AM406" s="505"/>
      <c r="AN406" s="505"/>
      <c r="AO406" s="505"/>
      <c r="AP406" s="505"/>
      <c r="AQ406" s="505"/>
      <c r="AR406" s="505"/>
      <c r="AS406" s="505"/>
      <c r="AT406" s="505"/>
      <c r="AU406" s="505"/>
      <c r="AV406" s="506"/>
    </row>
    <row r="407" spans="1:48" x14ac:dyDescent="0.35">
      <c r="A407" t="str">
        <f t="shared" si="32"/>
        <v>|</v>
      </c>
      <c r="B407" s="162" t="str">
        <f t="shared" si="34"/>
        <v/>
      </c>
      <c r="C407" s="162" t="str">
        <f t="shared" si="36"/>
        <v/>
      </c>
      <c r="D407" s="512"/>
      <c r="E407" s="503"/>
      <c r="F407" s="198"/>
      <c r="G407" s="198"/>
      <c r="H407" s="198"/>
      <c r="I407" s="504" t="str">
        <f t="shared" si="33"/>
        <v/>
      </c>
      <c r="J407" s="505"/>
      <c r="K407" s="505"/>
      <c r="L407" s="505"/>
      <c r="M407" s="505"/>
      <c r="N407" s="505"/>
      <c r="O407" s="505"/>
      <c r="P407" s="505"/>
      <c r="Q407" s="505"/>
      <c r="R407" s="505"/>
      <c r="S407" s="505"/>
      <c r="T407" s="505"/>
      <c r="U407" s="505"/>
      <c r="V407" s="505"/>
      <c r="W407" s="505"/>
      <c r="X407" s="505"/>
      <c r="Y407" s="505"/>
      <c r="Z407" s="505"/>
      <c r="AA407" s="505"/>
      <c r="AB407" s="506"/>
      <c r="AC407" s="507" t="str">
        <f t="shared" si="35"/>
        <v/>
      </c>
      <c r="AD407" s="505"/>
      <c r="AE407" s="505"/>
      <c r="AF407" s="505"/>
      <c r="AG407" s="505"/>
      <c r="AH407" s="505"/>
      <c r="AI407" s="505"/>
      <c r="AJ407" s="505"/>
      <c r="AK407" s="505"/>
      <c r="AL407" s="505"/>
      <c r="AM407" s="505"/>
      <c r="AN407" s="505"/>
      <c r="AO407" s="505"/>
      <c r="AP407" s="505"/>
      <c r="AQ407" s="505"/>
      <c r="AR407" s="505"/>
      <c r="AS407" s="505"/>
      <c r="AT407" s="505"/>
      <c r="AU407" s="505"/>
      <c r="AV407" s="506"/>
    </row>
    <row r="408" spans="1:48" x14ac:dyDescent="0.35">
      <c r="A408" t="str">
        <f t="shared" si="32"/>
        <v>|</v>
      </c>
      <c r="B408" s="162" t="str">
        <f t="shared" si="34"/>
        <v/>
      </c>
      <c r="C408" s="162" t="str">
        <f t="shared" si="36"/>
        <v/>
      </c>
      <c r="D408" s="512"/>
      <c r="E408" s="503"/>
      <c r="F408" s="198"/>
      <c r="G408" s="198"/>
      <c r="H408" s="198"/>
      <c r="I408" s="504" t="str">
        <f t="shared" si="33"/>
        <v/>
      </c>
      <c r="J408" s="505"/>
      <c r="K408" s="505"/>
      <c r="L408" s="505"/>
      <c r="M408" s="505"/>
      <c r="N408" s="505"/>
      <c r="O408" s="505"/>
      <c r="P408" s="505"/>
      <c r="Q408" s="505"/>
      <c r="R408" s="505"/>
      <c r="S408" s="505"/>
      <c r="T408" s="505"/>
      <c r="U408" s="505"/>
      <c r="V408" s="505"/>
      <c r="W408" s="505"/>
      <c r="X408" s="505"/>
      <c r="Y408" s="505"/>
      <c r="Z408" s="505"/>
      <c r="AA408" s="505"/>
      <c r="AB408" s="506"/>
      <c r="AC408" s="507" t="str">
        <f t="shared" si="35"/>
        <v/>
      </c>
      <c r="AD408" s="505"/>
      <c r="AE408" s="505"/>
      <c r="AF408" s="505"/>
      <c r="AG408" s="505"/>
      <c r="AH408" s="505"/>
      <c r="AI408" s="505"/>
      <c r="AJ408" s="505"/>
      <c r="AK408" s="505"/>
      <c r="AL408" s="505"/>
      <c r="AM408" s="505"/>
      <c r="AN408" s="505"/>
      <c r="AO408" s="505"/>
      <c r="AP408" s="505"/>
      <c r="AQ408" s="505"/>
      <c r="AR408" s="505"/>
      <c r="AS408" s="505"/>
      <c r="AT408" s="505"/>
      <c r="AU408" s="505"/>
      <c r="AV408" s="506"/>
    </row>
    <row r="409" spans="1:48" x14ac:dyDescent="0.35">
      <c r="A409" t="str">
        <f t="shared" si="32"/>
        <v>|</v>
      </c>
      <c r="B409" s="162" t="str">
        <f t="shared" si="34"/>
        <v/>
      </c>
      <c r="C409" s="162" t="str">
        <f t="shared" si="36"/>
        <v/>
      </c>
      <c r="D409" s="512"/>
      <c r="E409" s="503"/>
      <c r="F409" s="198"/>
      <c r="G409" s="198"/>
      <c r="H409" s="198"/>
      <c r="I409" s="504" t="str">
        <f t="shared" si="33"/>
        <v/>
      </c>
      <c r="J409" s="505"/>
      <c r="K409" s="505"/>
      <c r="L409" s="505"/>
      <c r="M409" s="505"/>
      <c r="N409" s="505"/>
      <c r="O409" s="505"/>
      <c r="P409" s="505"/>
      <c r="Q409" s="505"/>
      <c r="R409" s="505"/>
      <c r="S409" s="505"/>
      <c r="T409" s="505"/>
      <c r="U409" s="505"/>
      <c r="V409" s="505"/>
      <c r="W409" s="505"/>
      <c r="X409" s="505"/>
      <c r="Y409" s="505"/>
      <c r="Z409" s="505"/>
      <c r="AA409" s="505"/>
      <c r="AB409" s="506"/>
      <c r="AC409" s="507" t="str">
        <f t="shared" si="35"/>
        <v/>
      </c>
      <c r="AD409" s="505"/>
      <c r="AE409" s="505"/>
      <c r="AF409" s="505"/>
      <c r="AG409" s="505"/>
      <c r="AH409" s="505"/>
      <c r="AI409" s="505"/>
      <c r="AJ409" s="505"/>
      <c r="AK409" s="505"/>
      <c r="AL409" s="505"/>
      <c r="AM409" s="505"/>
      <c r="AN409" s="505"/>
      <c r="AO409" s="505"/>
      <c r="AP409" s="505"/>
      <c r="AQ409" s="505"/>
      <c r="AR409" s="505"/>
      <c r="AS409" s="505"/>
      <c r="AT409" s="505"/>
      <c r="AU409" s="505"/>
      <c r="AV409" s="506"/>
    </row>
    <row r="410" spans="1:48" x14ac:dyDescent="0.35">
      <c r="A410" t="str">
        <f t="shared" si="32"/>
        <v>|</v>
      </c>
      <c r="B410" s="162" t="str">
        <f t="shared" si="34"/>
        <v/>
      </c>
      <c r="C410" s="162" t="str">
        <f t="shared" si="36"/>
        <v/>
      </c>
      <c r="D410" s="512"/>
      <c r="E410" s="503"/>
      <c r="F410" s="198"/>
      <c r="G410" s="198"/>
      <c r="H410" s="198"/>
      <c r="I410" s="504" t="str">
        <f t="shared" si="33"/>
        <v/>
      </c>
      <c r="J410" s="505"/>
      <c r="K410" s="505"/>
      <c r="L410" s="505"/>
      <c r="M410" s="505"/>
      <c r="N410" s="505"/>
      <c r="O410" s="505"/>
      <c r="P410" s="505"/>
      <c r="Q410" s="505"/>
      <c r="R410" s="505"/>
      <c r="S410" s="505"/>
      <c r="T410" s="505"/>
      <c r="U410" s="505"/>
      <c r="V410" s="505"/>
      <c r="W410" s="505"/>
      <c r="X410" s="505"/>
      <c r="Y410" s="505"/>
      <c r="Z410" s="505"/>
      <c r="AA410" s="505"/>
      <c r="AB410" s="506"/>
      <c r="AC410" s="507" t="str">
        <f t="shared" si="35"/>
        <v/>
      </c>
      <c r="AD410" s="505"/>
      <c r="AE410" s="505"/>
      <c r="AF410" s="505"/>
      <c r="AG410" s="505"/>
      <c r="AH410" s="505"/>
      <c r="AI410" s="505"/>
      <c r="AJ410" s="505"/>
      <c r="AK410" s="505"/>
      <c r="AL410" s="505"/>
      <c r="AM410" s="505"/>
      <c r="AN410" s="505"/>
      <c r="AO410" s="505"/>
      <c r="AP410" s="505"/>
      <c r="AQ410" s="505"/>
      <c r="AR410" s="505"/>
      <c r="AS410" s="505"/>
      <c r="AT410" s="505"/>
      <c r="AU410" s="505"/>
      <c r="AV410" s="506"/>
    </row>
    <row r="411" spans="1:48" x14ac:dyDescent="0.35">
      <c r="A411" t="str">
        <f t="shared" si="32"/>
        <v>|</v>
      </c>
      <c r="B411" s="162" t="str">
        <f t="shared" si="34"/>
        <v/>
      </c>
      <c r="C411" s="162" t="str">
        <f t="shared" si="36"/>
        <v/>
      </c>
      <c r="D411" s="512"/>
      <c r="E411" s="503"/>
      <c r="F411" s="198"/>
      <c r="G411" s="198"/>
      <c r="H411" s="198"/>
      <c r="I411" s="504" t="str">
        <f t="shared" si="33"/>
        <v/>
      </c>
      <c r="J411" s="505"/>
      <c r="K411" s="505"/>
      <c r="L411" s="505"/>
      <c r="M411" s="505"/>
      <c r="N411" s="505"/>
      <c r="O411" s="505"/>
      <c r="P411" s="505"/>
      <c r="Q411" s="505"/>
      <c r="R411" s="505"/>
      <c r="S411" s="505"/>
      <c r="T411" s="505"/>
      <c r="U411" s="505"/>
      <c r="V411" s="505"/>
      <c r="W411" s="505"/>
      <c r="X411" s="505"/>
      <c r="Y411" s="505"/>
      <c r="Z411" s="505"/>
      <c r="AA411" s="505"/>
      <c r="AB411" s="506"/>
      <c r="AC411" s="507" t="str">
        <f t="shared" si="35"/>
        <v/>
      </c>
      <c r="AD411" s="505"/>
      <c r="AE411" s="505"/>
      <c r="AF411" s="505"/>
      <c r="AG411" s="505"/>
      <c r="AH411" s="505"/>
      <c r="AI411" s="505"/>
      <c r="AJ411" s="505"/>
      <c r="AK411" s="505"/>
      <c r="AL411" s="505"/>
      <c r="AM411" s="505"/>
      <c r="AN411" s="505"/>
      <c r="AO411" s="505"/>
      <c r="AP411" s="505"/>
      <c r="AQ411" s="505"/>
      <c r="AR411" s="505"/>
      <c r="AS411" s="505"/>
      <c r="AT411" s="505"/>
      <c r="AU411" s="505"/>
      <c r="AV411" s="506"/>
    </row>
    <row r="412" spans="1:48" x14ac:dyDescent="0.35">
      <c r="A412" t="str">
        <f t="shared" si="32"/>
        <v>|</v>
      </c>
      <c r="B412" s="162" t="str">
        <f t="shared" si="34"/>
        <v/>
      </c>
      <c r="C412" s="162" t="str">
        <f t="shared" si="36"/>
        <v/>
      </c>
      <c r="D412" s="512"/>
      <c r="E412" s="503"/>
      <c r="F412" s="198"/>
      <c r="G412" s="198"/>
      <c r="H412" s="198"/>
      <c r="I412" s="504" t="str">
        <f t="shared" si="33"/>
        <v/>
      </c>
      <c r="J412" s="505"/>
      <c r="K412" s="505"/>
      <c r="L412" s="505"/>
      <c r="M412" s="505"/>
      <c r="N412" s="505"/>
      <c r="O412" s="505"/>
      <c r="P412" s="505"/>
      <c r="Q412" s="505"/>
      <c r="R412" s="505"/>
      <c r="S412" s="505"/>
      <c r="T412" s="505"/>
      <c r="U412" s="505"/>
      <c r="V412" s="505"/>
      <c r="W412" s="505"/>
      <c r="X412" s="505"/>
      <c r="Y412" s="505"/>
      <c r="Z412" s="505"/>
      <c r="AA412" s="505"/>
      <c r="AB412" s="506"/>
      <c r="AC412" s="507" t="str">
        <f t="shared" si="35"/>
        <v/>
      </c>
      <c r="AD412" s="505"/>
      <c r="AE412" s="505"/>
      <c r="AF412" s="505"/>
      <c r="AG412" s="505"/>
      <c r="AH412" s="505"/>
      <c r="AI412" s="505"/>
      <c r="AJ412" s="505"/>
      <c r="AK412" s="505"/>
      <c r="AL412" s="505"/>
      <c r="AM412" s="505"/>
      <c r="AN412" s="505"/>
      <c r="AO412" s="505"/>
      <c r="AP412" s="505"/>
      <c r="AQ412" s="505"/>
      <c r="AR412" s="505"/>
      <c r="AS412" s="505"/>
      <c r="AT412" s="505"/>
      <c r="AU412" s="505"/>
      <c r="AV412" s="506"/>
    </row>
    <row r="413" spans="1:48" x14ac:dyDescent="0.35">
      <c r="A413" t="str">
        <f t="shared" si="32"/>
        <v>|</v>
      </c>
      <c r="B413" s="162" t="str">
        <f t="shared" si="34"/>
        <v/>
      </c>
      <c r="C413" s="162" t="str">
        <f t="shared" si="36"/>
        <v/>
      </c>
      <c r="D413" s="512"/>
      <c r="E413" s="503"/>
      <c r="F413" s="198"/>
      <c r="G413" s="198"/>
      <c r="H413" s="198"/>
      <c r="I413" s="504" t="str">
        <f t="shared" si="33"/>
        <v/>
      </c>
      <c r="J413" s="505"/>
      <c r="K413" s="505"/>
      <c r="L413" s="505"/>
      <c r="M413" s="505"/>
      <c r="N413" s="505"/>
      <c r="O413" s="505"/>
      <c r="P413" s="505"/>
      <c r="Q413" s="505"/>
      <c r="R413" s="505"/>
      <c r="S413" s="505"/>
      <c r="T413" s="505"/>
      <c r="U413" s="505"/>
      <c r="V413" s="505"/>
      <c r="W413" s="505"/>
      <c r="X413" s="505"/>
      <c r="Y413" s="505"/>
      <c r="Z413" s="505"/>
      <c r="AA413" s="505"/>
      <c r="AB413" s="506"/>
      <c r="AC413" s="507" t="str">
        <f t="shared" si="35"/>
        <v/>
      </c>
      <c r="AD413" s="505"/>
      <c r="AE413" s="505"/>
      <c r="AF413" s="505"/>
      <c r="AG413" s="505"/>
      <c r="AH413" s="505"/>
      <c r="AI413" s="505"/>
      <c r="AJ413" s="505"/>
      <c r="AK413" s="505"/>
      <c r="AL413" s="505"/>
      <c r="AM413" s="505"/>
      <c r="AN413" s="505"/>
      <c r="AO413" s="505"/>
      <c r="AP413" s="505"/>
      <c r="AQ413" s="505"/>
      <c r="AR413" s="505"/>
      <c r="AS413" s="505"/>
      <c r="AT413" s="505"/>
      <c r="AU413" s="505"/>
      <c r="AV413" s="506"/>
    </row>
    <row r="414" spans="1:48" x14ac:dyDescent="0.35">
      <c r="A414" t="str">
        <f t="shared" si="32"/>
        <v>|</v>
      </c>
      <c r="B414" s="162" t="str">
        <f t="shared" si="34"/>
        <v/>
      </c>
      <c r="C414" s="162" t="str">
        <f t="shared" si="36"/>
        <v/>
      </c>
      <c r="D414" s="512"/>
      <c r="E414" s="503"/>
      <c r="F414" s="198"/>
      <c r="G414" s="198"/>
      <c r="H414" s="198"/>
      <c r="I414" s="504" t="str">
        <f t="shared" si="33"/>
        <v/>
      </c>
      <c r="J414" s="505"/>
      <c r="K414" s="505"/>
      <c r="L414" s="505"/>
      <c r="M414" s="505"/>
      <c r="N414" s="505"/>
      <c r="O414" s="505"/>
      <c r="P414" s="505"/>
      <c r="Q414" s="505"/>
      <c r="R414" s="505"/>
      <c r="S414" s="505"/>
      <c r="T414" s="505"/>
      <c r="U414" s="505"/>
      <c r="V414" s="505"/>
      <c r="W414" s="505"/>
      <c r="X414" s="505"/>
      <c r="Y414" s="505"/>
      <c r="Z414" s="505"/>
      <c r="AA414" s="505"/>
      <c r="AB414" s="506"/>
      <c r="AC414" s="507" t="str">
        <f t="shared" si="35"/>
        <v/>
      </c>
      <c r="AD414" s="505"/>
      <c r="AE414" s="505"/>
      <c r="AF414" s="505"/>
      <c r="AG414" s="505"/>
      <c r="AH414" s="505"/>
      <c r="AI414" s="505"/>
      <c r="AJ414" s="505"/>
      <c r="AK414" s="505"/>
      <c r="AL414" s="505"/>
      <c r="AM414" s="505"/>
      <c r="AN414" s="505"/>
      <c r="AO414" s="505"/>
      <c r="AP414" s="505"/>
      <c r="AQ414" s="505"/>
      <c r="AR414" s="505"/>
      <c r="AS414" s="505"/>
      <c r="AT414" s="505"/>
      <c r="AU414" s="505"/>
      <c r="AV414" s="506"/>
    </row>
    <row r="415" spans="1:48" x14ac:dyDescent="0.35">
      <c r="A415" t="str">
        <f t="shared" si="32"/>
        <v>|</v>
      </c>
      <c r="B415" s="162" t="str">
        <f t="shared" si="34"/>
        <v/>
      </c>
      <c r="C415" s="162" t="str">
        <f t="shared" si="36"/>
        <v/>
      </c>
      <c r="D415" s="512"/>
      <c r="E415" s="503"/>
      <c r="F415" s="198"/>
      <c r="G415" s="198"/>
      <c r="H415" s="198"/>
      <c r="I415" s="504" t="str">
        <f t="shared" si="33"/>
        <v/>
      </c>
      <c r="J415" s="505"/>
      <c r="K415" s="505"/>
      <c r="L415" s="505"/>
      <c r="M415" s="505"/>
      <c r="N415" s="505"/>
      <c r="O415" s="505"/>
      <c r="P415" s="505"/>
      <c r="Q415" s="505"/>
      <c r="R415" s="505"/>
      <c r="S415" s="505"/>
      <c r="T415" s="505"/>
      <c r="U415" s="505"/>
      <c r="V415" s="505"/>
      <c r="W415" s="505"/>
      <c r="X415" s="505"/>
      <c r="Y415" s="505"/>
      <c r="Z415" s="505"/>
      <c r="AA415" s="505"/>
      <c r="AB415" s="506"/>
      <c r="AC415" s="507" t="str">
        <f t="shared" si="35"/>
        <v/>
      </c>
      <c r="AD415" s="505"/>
      <c r="AE415" s="505"/>
      <c r="AF415" s="505"/>
      <c r="AG415" s="505"/>
      <c r="AH415" s="505"/>
      <c r="AI415" s="505"/>
      <c r="AJ415" s="505"/>
      <c r="AK415" s="505"/>
      <c r="AL415" s="505"/>
      <c r="AM415" s="505"/>
      <c r="AN415" s="505"/>
      <c r="AO415" s="505"/>
      <c r="AP415" s="505"/>
      <c r="AQ415" s="505"/>
      <c r="AR415" s="505"/>
      <c r="AS415" s="505"/>
      <c r="AT415" s="505"/>
      <c r="AU415" s="505"/>
      <c r="AV415" s="506"/>
    </row>
    <row r="416" spans="1:48" x14ac:dyDescent="0.35">
      <c r="A416" t="str">
        <f t="shared" ref="A416:A479" si="37">B416&amp;"|"&amp;C416</f>
        <v>|</v>
      </c>
      <c r="B416" s="162" t="str">
        <f t="shared" si="34"/>
        <v/>
      </c>
      <c r="C416" s="162" t="str">
        <f t="shared" si="36"/>
        <v/>
      </c>
      <c r="D416" s="512"/>
      <c r="E416" s="503"/>
      <c r="F416" s="198"/>
      <c r="G416" s="198"/>
      <c r="H416" s="198"/>
      <c r="I416" s="504" t="str">
        <f t="shared" ref="I416:I479" si="38">IF(D416="","",F416+H416)</f>
        <v/>
      </c>
      <c r="J416" s="505"/>
      <c r="K416" s="505"/>
      <c r="L416" s="505"/>
      <c r="M416" s="505"/>
      <c r="N416" s="505"/>
      <c r="O416" s="505"/>
      <c r="P416" s="505"/>
      <c r="Q416" s="505"/>
      <c r="R416" s="505"/>
      <c r="S416" s="505"/>
      <c r="T416" s="505"/>
      <c r="U416" s="505"/>
      <c r="V416" s="505"/>
      <c r="W416" s="505"/>
      <c r="X416" s="505"/>
      <c r="Y416" s="505"/>
      <c r="Z416" s="505"/>
      <c r="AA416" s="505"/>
      <c r="AB416" s="506"/>
      <c r="AC416" s="507" t="str">
        <f t="shared" si="35"/>
        <v/>
      </c>
      <c r="AD416" s="505"/>
      <c r="AE416" s="505"/>
      <c r="AF416" s="505"/>
      <c r="AG416" s="505"/>
      <c r="AH416" s="505"/>
      <c r="AI416" s="505"/>
      <c r="AJ416" s="505"/>
      <c r="AK416" s="505"/>
      <c r="AL416" s="505"/>
      <c r="AM416" s="505"/>
      <c r="AN416" s="505"/>
      <c r="AO416" s="505"/>
      <c r="AP416" s="505"/>
      <c r="AQ416" s="505"/>
      <c r="AR416" s="505"/>
      <c r="AS416" s="505"/>
      <c r="AT416" s="505"/>
      <c r="AU416" s="505"/>
      <c r="AV416" s="506"/>
    </row>
    <row r="417" spans="1:48" x14ac:dyDescent="0.35">
      <c r="A417" t="str">
        <f t="shared" si="37"/>
        <v>|</v>
      </c>
      <c r="B417" s="162" t="str">
        <f t="shared" ref="B417:B480" si="39">IF(D417="","",IF(AC417&gt;AC416,B416+1,B416))</f>
        <v/>
      </c>
      <c r="C417" s="162" t="str">
        <f t="shared" si="36"/>
        <v/>
      </c>
      <c r="D417" s="512"/>
      <c r="E417" s="503"/>
      <c r="F417" s="198"/>
      <c r="G417" s="198"/>
      <c r="H417" s="198"/>
      <c r="I417" s="504" t="str">
        <f t="shared" si="38"/>
        <v/>
      </c>
      <c r="J417" s="505"/>
      <c r="K417" s="505"/>
      <c r="L417" s="505"/>
      <c r="M417" s="505"/>
      <c r="N417" s="505"/>
      <c r="O417" s="505"/>
      <c r="P417" s="505"/>
      <c r="Q417" s="505"/>
      <c r="R417" s="505"/>
      <c r="S417" s="505"/>
      <c r="T417" s="505"/>
      <c r="U417" s="505"/>
      <c r="V417" s="505"/>
      <c r="W417" s="505"/>
      <c r="X417" s="505"/>
      <c r="Y417" s="505"/>
      <c r="Z417" s="505"/>
      <c r="AA417" s="505"/>
      <c r="AB417" s="506"/>
      <c r="AC417" s="507" t="str">
        <f t="shared" ref="AC417:AC480" si="40">IF(D417="","",IF(I417&gt;AC$28,"PCT &gt; T/T",IF(AC416-I417&lt;0,AC$28-I417,AC416-I417)))</f>
        <v/>
      </c>
      <c r="AD417" s="505"/>
      <c r="AE417" s="505"/>
      <c r="AF417" s="505"/>
      <c r="AG417" s="505"/>
      <c r="AH417" s="505"/>
      <c r="AI417" s="505"/>
      <c r="AJ417" s="505"/>
      <c r="AK417" s="505"/>
      <c r="AL417" s="505"/>
      <c r="AM417" s="505"/>
      <c r="AN417" s="505"/>
      <c r="AO417" s="505"/>
      <c r="AP417" s="505"/>
      <c r="AQ417" s="505"/>
      <c r="AR417" s="505"/>
      <c r="AS417" s="505"/>
      <c r="AT417" s="505"/>
      <c r="AU417" s="505"/>
      <c r="AV417" s="506"/>
    </row>
    <row r="418" spans="1:48" x14ac:dyDescent="0.35">
      <c r="A418" t="str">
        <f t="shared" si="37"/>
        <v>|</v>
      </c>
      <c r="B418" s="162" t="str">
        <f t="shared" si="39"/>
        <v/>
      </c>
      <c r="C418" s="162" t="str">
        <f t="shared" ref="C418:C481" si="41">IF(ISBLANK(D418),"",C417+1)</f>
        <v/>
      </c>
      <c r="D418" s="512"/>
      <c r="E418" s="503"/>
      <c r="F418" s="198"/>
      <c r="G418" s="198"/>
      <c r="H418" s="198"/>
      <c r="I418" s="504" t="str">
        <f t="shared" si="38"/>
        <v/>
      </c>
      <c r="J418" s="505"/>
      <c r="K418" s="505"/>
      <c r="L418" s="505"/>
      <c r="M418" s="505"/>
      <c r="N418" s="505"/>
      <c r="O418" s="505"/>
      <c r="P418" s="505"/>
      <c r="Q418" s="505"/>
      <c r="R418" s="505"/>
      <c r="S418" s="505"/>
      <c r="T418" s="505"/>
      <c r="U418" s="505"/>
      <c r="V418" s="505"/>
      <c r="W418" s="505"/>
      <c r="X418" s="505"/>
      <c r="Y418" s="505"/>
      <c r="Z418" s="505"/>
      <c r="AA418" s="505"/>
      <c r="AB418" s="506"/>
      <c r="AC418" s="507" t="str">
        <f t="shared" si="40"/>
        <v/>
      </c>
      <c r="AD418" s="505"/>
      <c r="AE418" s="505"/>
      <c r="AF418" s="505"/>
      <c r="AG418" s="505"/>
      <c r="AH418" s="505"/>
      <c r="AI418" s="505"/>
      <c r="AJ418" s="505"/>
      <c r="AK418" s="505"/>
      <c r="AL418" s="505"/>
      <c r="AM418" s="505"/>
      <c r="AN418" s="505"/>
      <c r="AO418" s="505"/>
      <c r="AP418" s="505"/>
      <c r="AQ418" s="505"/>
      <c r="AR418" s="505"/>
      <c r="AS418" s="505"/>
      <c r="AT418" s="505"/>
      <c r="AU418" s="505"/>
      <c r="AV418" s="506"/>
    </row>
    <row r="419" spans="1:48" x14ac:dyDescent="0.35">
      <c r="A419" t="str">
        <f t="shared" si="37"/>
        <v>|</v>
      </c>
      <c r="B419" s="162" t="str">
        <f t="shared" si="39"/>
        <v/>
      </c>
      <c r="C419" s="162" t="str">
        <f t="shared" si="41"/>
        <v/>
      </c>
      <c r="D419" s="512"/>
      <c r="E419" s="503"/>
      <c r="F419" s="198"/>
      <c r="G419" s="198"/>
      <c r="H419" s="198"/>
      <c r="I419" s="504" t="str">
        <f t="shared" si="38"/>
        <v/>
      </c>
      <c r="J419" s="505"/>
      <c r="K419" s="505"/>
      <c r="L419" s="505"/>
      <c r="M419" s="505"/>
      <c r="N419" s="505"/>
      <c r="O419" s="505"/>
      <c r="P419" s="505"/>
      <c r="Q419" s="505"/>
      <c r="R419" s="505"/>
      <c r="S419" s="505"/>
      <c r="T419" s="505"/>
      <c r="U419" s="505"/>
      <c r="V419" s="505"/>
      <c r="W419" s="505"/>
      <c r="X419" s="505"/>
      <c r="Y419" s="505"/>
      <c r="Z419" s="505"/>
      <c r="AA419" s="505"/>
      <c r="AB419" s="506"/>
      <c r="AC419" s="507" t="str">
        <f t="shared" si="40"/>
        <v/>
      </c>
      <c r="AD419" s="505"/>
      <c r="AE419" s="505"/>
      <c r="AF419" s="505"/>
      <c r="AG419" s="505"/>
      <c r="AH419" s="505"/>
      <c r="AI419" s="505"/>
      <c r="AJ419" s="505"/>
      <c r="AK419" s="505"/>
      <c r="AL419" s="505"/>
      <c r="AM419" s="505"/>
      <c r="AN419" s="505"/>
      <c r="AO419" s="505"/>
      <c r="AP419" s="505"/>
      <c r="AQ419" s="505"/>
      <c r="AR419" s="505"/>
      <c r="AS419" s="505"/>
      <c r="AT419" s="505"/>
      <c r="AU419" s="505"/>
      <c r="AV419" s="506"/>
    </row>
    <row r="420" spans="1:48" x14ac:dyDescent="0.35">
      <c r="A420" t="str">
        <f t="shared" si="37"/>
        <v>|</v>
      </c>
      <c r="B420" s="162" t="str">
        <f t="shared" si="39"/>
        <v/>
      </c>
      <c r="C420" s="162" t="str">
        <f t="shared" si="41"/>
        <v/>
      </c>
      <c r="D420" s="512"/>
      <c r="E420" s="503"/>
      <c r="F420" s="198"/>
      <c r="G420" s="198"/>
      <c r="H420" s="198"/>
      <c r="I420" s="504" t="str">
        <f t="shared" si="38"/>
        <v/>
      </c>
      <c r="J420" s="505"/>
      <c r="K420" s="505"/>
      <c r="L420" s="505"/>
      <c r="M420" s="505"/>
      <c r="N420" s="505"/>
      <c r="O420" s="505"/>
      <c r="P420" s="505"/>
      <c r="Q420" s="505"/>
      <c r="R420" s="505"/>
      <c r="S420" s="505"/>
      <c r="T420" s="505"/>
      <c r="U420" s="505"/>
      <c r="V420" s="505"/>
      <c r="W420" s="505"/>
      <c r="X420" s="505"/>
      <c r="Y420" s="505"/>
      <c r="Z420" s="505"/>
      <c r="AA420" s="505"/>
      <c r="AB420" s="506"/>
      <c r="AC420" s="507" t="str">
        <f t="shared" si="40"/>
        <v/>
      </c>
      <c r="AD420" s="505"/>
      <c r="AE420" s="505"/>
      <c r="AF420" s="505"/>
      <c r="AG420" s="505"/>
      <c r="AH420" s="505"/>
      <c r="AI420" s="505"/>
      <c r="AJ420" s="505"/>
      <c r="AK420" s="505"/>
      <c r="AL420" s="505"/>
      <c r="AM420" s="505"/>
      <c r="AN420" s="505"/>
      <c r="AO420" s="505"/>
      <c r="AP420" s="505"/>
      <c r="AQ420" s="505"/>
      <c r="AR420" s="505"/>
      <c r="AS420" s="505"/>
      <c r="AT420" s="505"/>
      <c r="AU420" s="505"/>
      <c r="AV420" s="506"/>
    </row>
    <row r="421" spans="1:48" x14ac:dyDescent="0.35">
      <c r="A421" t="str">
        <f t="shared" si="37"/>
        <v>|</v>
      </c>
      <c r="B421" s="162" t="str">
        <f t="shared" si="39"/>
        <v/>
      </c>
      <c r="C421" s="162" t="str">
        <f t="shared" si="41"/>
        <v/>
      </c>
      <c r="D421" s="512"/>
      <c r="E421" s="503"/>
      <c r="F421" s="198"/>
      <c r="G421" s="198"/>
      <c r="H421" s="198"/>
      <c r="I421" s="504" t="str">
        <f t="shared" si="38"/>
        <v/>
      </c>
      <c r="J421" s="505"/>
      <c r="K421" s="505"/>
      <c r="L421" s="505"/>
      <c r="M421" s="505"/>
      <c r="N421" s="505"/>
      <c r="O421" s="505"/>
      <c r="P421" s="505"/>
      <c r="Q421" s="505"/>
      <c r="R421" s="505"/>
      <c r="S421" s="505"/>
      <c r="T421" s="505"/>
      <c r="U421" s="505"/>
      <c r="V421" s="505"/>
      <c r="W421" s="505"/>
      <c r="X421" s="505"/>
      <c r="Y421" s="505"/>
      <c r="Z421" s="505"/>
      <c r="AA421" s="505"/>
      <c r="AB421" s="506"/>
      <c r="AC421" s="507" t="str">
        <f t="shared" si="40"/>
        <v/>
      </c>
      <c r="AD421" s="505"/>
      <c r="AE421" s="505"/>
      <c r="AF421" s="505"/>
      <c r="AG421" s="505"/>
      <c r="AH421" s="505"/>
      <c r="AI421" s="505"/>
      <c r="AJ421" s="505"/>
      <c r="AK421" s="505"/>
      <c r="AL421" s="505"/>
      <c r="AM421" s="505"/>
      <c r="AN421" s="505"/>
      <c r="AO421" s="505"/>
      <c r="AP421" s="505"/>
      <c r="AQ421" s="505"/>
      <c r="AR421" s="505"/>
      <c r="AS421" s="505"/>
      <c r="AT421" s="505"/>
      <c r="AU421" s="505"/>
      <c r="AV421" s="506"/>
    </row>
    <row r="422" spans="1:48" x14ac:dyDescent="0.35">
      <c r="A422" t="str">
        <f t="shared" si="37"/>
        <v>|</v>
      </c>
      <c r="B422" s="162" t="str">
        <f t="shared" si="39"/>
        <v/>
      </c>
      <c r="C422" s="162" t="str">
        <f t="shared" si="41"/>
        <v/>
      </c>
      <c r="D422" s="512"/>
      <c r="E422" s="503"/>
      <c r="F422" s="198"/>
      <c r="G422" s="198"/>
      <c r="H422" s="198"/>
      <c r="I422" s="504" t="str">
        <f t="shared" si="38"/>
        <v/>
      </c>
      <c r="J422" s="505"/>
      <c r="K422" s="505"/>
      <c r="L422" s="505"/>
      <c r="M422" s="505"/>
      <c r="N422" s="505"/>
      <c r="O422" s="505"/>
      <c r="P422" s="505"/>
      <c r="Q422" s="505"/>
      <c r="R422" s="505"/>
      <c r="S422" s="505"/>
      <c r="T422" s="505"/>
      <c r="U422" s="505"/>
      <c r="V422" s="505"/>
      <c r="W422" s="505"/>
      <c r="X422" s="505"/>
      <c r="Y422" s="505"/>
      <c r="Z422" s="505"/>
      <c r="AA422" s="505"/>
      <c r="AB422" s="506"/>
      <c r="AC422" s="507" t="str">
        <f t="shared" si="40"/>
        <v/>
      </c>
      <c r="AD422" s="505"/>
      <c r="AE422" s="505"/>
      <c r="AF422" s="505"/>
      <c r="AG422" s="505"/>
      <c r="AH422" s="505"/>
      <c r="AI422" s="505"/>
      <c r="AJ422" s="505"/>
      <c r="AK422" s="505"/>
      <c r="AL422" s="505"/>
      <c r="AM422" s="505"/>
      <c r="AN422" s="505"/>
      <c r="AO422" s="505"/>
      <c r="AP422" s="505"/>
      <c r="AQ422" s="505"/>
      <c r="AR422" s="505"/>
      <c r="AS422" s="505"/>
      <c r="AT422" s="505"/>
      <c r="AU422" s="505"/>
      <c r="AV422" s="506"/>
    </row>
    <row r="423" spans="1:48" x14ac:dyDescent="0.35">
      <c r="A423" t="str">
        <f t="shared" si="37"/>
        <v>|</v>
      </c>
      <c r="B423" s="162" t="str">
        <f t="shared" si="39"/>
        <v/>
      </c>
      <c r="C423" s="162" t="str">
        <f t="shared" si="41"/>
        <v/>
      </c>
      <c r="D423" s="512"/>
      <c r="E423" s="503"/>
      <c r="F423" s="198"/>
      <c r="G423" s="198"/>
      <c r="H423" s="198"/>
      <c r="I423" s="504" t="str">
        <f t="shared" si="38"/>
        <v/>
      </c>
      <c r="J423" s="505"/>
      <c r="K423" s="505"/>
      <c r="L423" s="505"/>
      <c r="M423" s="505"/>
      <c r="N423" s="505"/>
      <c r="O423" s="505"/>
      <c r="P423" s="505"/>
      <c r="Q423" s="505"/>
      <c r="R423" s="505"/>
      <c r="S423" s="505"/>
      <c r="T423" s="505"/>
      <c r="U423" s="505"/>
      <c r="V423" s="505"/>
      <c r="W423" s="505"/>
      <c r="X423" s="505"/>
      <c r="Y423" s="505"/>
      <c r="Z423" s="505"/>
      <c r="AA423" s="505"/>
      <c r="AB423" s="506"/>
      <c r="AC423" s="507" t="str">
        <f t="shared" si="40"/>
        <v/>
      </c>
      <c r="AD423" s="505"/>
      <c r="AE423" s="505"/>
      <c r="AF423" s="505"/>
      <c r="AG423" s="505"/>
      <c r="AH423" s="505"/>
      <c r="AI423" s="505"/>
      <c r="AJ423" s="505"/>
      <c r="AK423" s="505"/>
      <c r="AL423" s="505"/>
      <c r="AM423" s="505"/>
      <c r="AN423" s="505"/>
      <c r="AO423" s="505"/>
      <c r="AP423" s="505"/>
      <c r="AQ423" s="505"/>
      <c r="AR423" s="505"/>
      <c r="AS423" s="505"/>
      <c r="AT423" s="505"/>
      <c r="AU423" s="505"/>
      <c r="AV423" s="506"/>
    </row>
    <row r="424" spans="1:48" x14ac:dyDescent="0.35">
      <c r="A424" t="str">
        <f t="shared" si="37"/>
        <v>|</v>
      </c>
      <c r="B424" s="162" t="str">
        <f t="shared" si="39"/>
        <v/>
      </c>
      <c r="C424" s="162" t="str">
        <f t="shared" si="41"/>
        <v/>
      </c>
      <c r="D424" s="512"/>
      <c r="E424" s="503"/>
      <c r="F424" s="198"/>
      <c r="G424" s="198"/>
      <c r="H424" s="198"/>
      <c r="I424" s="504" t="str">
        <f t="shared" si="38"/>
        <v/>
      </c>
      <c r="J424" s="505"/>
      <c r="K424" s="505"/>
      <c r="L424" s="505"/>
      <c r="M424" s="505"/>
      <c r="N424" s="505"/>
      <c r="O424" s="505"/>
      <c r="P424" s="505"/>
      <c r="Q424" s="505"/>
      <c r="R424" s="505"/>
      <c r="S424" s="505"/>
      <c r="T424" s="505"/>
      <c r="U424" s="505"/>
      <c r="V424" s="505"/>
      <c r="W424" s="505"/>
      <c r="X424" s="505"/>
      <c r="Y424" s="505"/>
      <c r="Z424" s="505"/>
      <c r="AA424" s="505"/>
      <c r="AB424" s="506"/>
      <c r="AC424" s="507" t="str">
        <f t="shared" si="40"/>
        <v/>
      </c>
      <c r="AD424" s="505"/>
      <c r="AE424" s="505"/>
      <c r="AF424" s="505"/>
      <c r="AG424" s="505"/>
      <c r="AH424" s="505"/>
      <c r="AI424" s="505"/>
      <c r="AJ424" s="505"/>
      <c r="AK424" s="505"/>
      <c r="AL424" s="505"/>
      <c r="AM424" s="505"/>
      <c r="AN424" s="505"/>
      <c r="AO424" s="505"/>
      <c r="AP424" s="505"/>
      <c r="AQ424" s="505"/>
      <c r="AR424" s="505"/>
      <c r="AS424" s="505"/>
      <c r="AT424" s="505"/>
      <c r="AU424" s="505"/>
      <c r="AV424" s="506"/>
    </row>
    <row r="425" spans="1:48" x14ac:dyDescent="0.35">
      <c r="A425" t="str">
        <f t="shared" si="37"/>
        <v>|</v>
      </c>
      <c r="B425" s="162" t="str">
        <f t="shared" si="39"/>
        <v/>
      </c>
      <c r="C425" s="162" t="str">
        <f t="shared" si="41"/>
        <v/>
      </c>
      <c r="D425" s="512"/>
      <c r="E425" s="503"/>
      <c r="F425" s="198"/>
      <c r="G425" s="198"/>
      <c r="H425" s="198"/>
      <c r="I425" s="504" t="str">
        <f t="shared" si="38"/>
        <v/>
      </c>
      <c r="J425" s="505"/>
      <c r="K425" s="505"/>
      <c r="L425" s="505"/>
      <c r="M425" s="505"/>
      <c r="N425" s="505"/>
      <c r="O425" s="505"/>
      <c r="P425" s="505"/>
      <c r="Q425" s="505"/>
      <c r="R425" s="505"/>
      <c r="S425" s="505"/>
      <c r="T425" s="505"/>
      <c r="U425" s="505"/>
      <c r="V425" s="505"/>
      <c r="W425" s="505"/>
      <c r="X425" s="505"/>
      <c r="Y425" s="505"/>
      <c r="Z425" s="505"/>
      <c r="AA425" s="505"/>
      <c r="AB425" s="506"/>
      <c r="AC425" s="507" t="str">
        <f t="shared" si="40"/>
        <v/>
      </c>
      <c r="AD425" s="505"/>
      <c r="AE425" s="505"/>
      <c r="AF425" s="505"/>
      <c r="AG425" s="505"/>
      <c r="AH425" s="505"/>
      <c r="AI425" s="505"/>
      <c r="AJ425" s="505"/>
      <c r="AK425" s="505"/>
      <c r="AL425" s="505"/>
      <c r="AM425" s="505"/>
      <c r="AN425" s="505"/>
      <c r="AO425" s="505"/>
      <c r="AP425" s="505"/>
      <c r="AQ425" s="505"/>
      <c r="AR425" s="505"/>
      <c r="AS425" s="505"/>
      <c r="AT425" s="505"/>
      <c r="AU425" s="505"/>
      <c r="AV425" s="506"/>
    </row>
    <row r="426" spans="1:48" x14ac:dyDescent="0.35">
      <c r="A426" t="str">
        <f t="shared" si="37"/>
        <v>|</v>
      </c>
      <c r="B426" s="162" t="str">
        <f t="shared" si="39"/>
        <v/>
      </c>
      <c r="C426" s="162" t="str">
        <f t="shared" si="41"/>
        <v/>
      </c>
      <c r="D426" s="512"/>
      <c r="E426" s="503"/>
      <c r="F426" s="198"/>
      <c r="G426" s="198"/>
      <c r="H426" s="198"/>
      <c r="I426" s="504" t="str">
        <f t="shared" si="38"/>
        <v/>
      </c>
      <c r="J426" s="505"/>
      <c r="K426" s="505"/>
      <c r="L426" s="505"/>
      <c r="M426" s="505"/>
      <c r="N426" s="505"/>
      <c r="O426" s="505"/>
      <c r="P426" s="505"/>
      <c r="Q426" s="505"/>
      <c r="R426" s="505"/>
      <c r="S426" s="505"/>
      <c r="T426" s="505"/>
      <c r="U426" s="505"/>
      <c r="V426" s="505"/>
      <c r="W426" s="505"/>
      <c r="X426" s="505"/>
      <c r="Y426" s="505"/>
      <c r="Z426" s="505"/>
      <c r="AA426" s="505"/>
      <c r="AB426" s="506"/>
      <c r="AC426" s="507" t="str">
        <f t="shared" si="40"/>
        <v/>
      </c>
      <c r="AD426" s="505"/>
      <c r="AE426" s="505"/>
      <c r="AF426" s="505"/>
      <c r="AG426" s="505"/>
      <c r="AH426" s="505"/>
      <c r="AI426" s="505"/>
      <c r="AJ426" s="505"/>
      <c r="AK426" s="505"/>
      <c r="AL426" s="505"/>
      <c r="AM426" s="505"/>
      <c r="AN426" s="505"/>
      <c r="AO426" s="505"/>
      <c r="AP426" s="505"/>
      <c r="AQ426" s="505"/>
      <c r="AR426" s="505"/>
      <c r="AS426" s="505"/>
      <c r="AT426" s="505"/>
      <c r="AU426" s="505"/>
      <c r="AV426" s="506"/>
    </row>
    <row r="427" spans="1:48" x14ac:dyDescent="0.35">
      <c r="A427" t="str">
        <f t="shared" si="37"/>
        <v>|</v>
      </c>
      <c r="B427" s="162" t="str">
        <f t="shared" si="39"/>
        <v/>
      </c>
      <c r="C427" s="162" t="str">
        <f t="shared" si="41"/>
        <v/>
      </c>
      <c r="D427" s="512"/>
      <c r="E427" s="503"/>
      <c r="F427" s="198"/>
      <c r="G427" s="198"/>
      <c r="H427" s="198"/>
      <c r="I427" s="504" t="str">
        <f t="shared" si="38"/>
        <v/>
      </c>
      <c r="J427" s="505"/>
      <c r="K427" s="505"/>
      <c r="L427" s="505"/>
      <c r="M427" s="505"/>
      <c r="N427" s="505"/>
      <c r="O427" s="505"/>
      <c r="P427" s="505"/>
      <c r="Q427" s="505"/>
      <c r="R427" s="505"/>
      <c r="S427" s="505"/>
      <c r="T427" s="505"/>
      <c r="U427" s="505"/>
      <c r="V427" s="505"/>
      <c r="W427" s="505"/>
      <c r="X427" s="505"/>
      <c r="Y427" s="505"/>
      <c r="Z427" s="505"/>
      <c r="AA427" s="505"/>
      <c r="AB427" s="506"/>
      <c r="AC427" s="507" t="str">
        <f t="shared" si="40"/>
        <v/>
      </c>
      <c r="AD427" s="505"/>
      <c r="AE427" s="505"/>
      <c r="AF427" s="505"/>
      <c r="AG427" s="505"/>
      <c r="AH427" s="505"/>
      <c r="AI427" s="505"/>
      <c r="AJ427" s="505"/>
      <c r="AK427" s="505"/>
      <c r="AL427" s="505"/>
      <c r="AM427" s="505"/>
      <c r="AN427" s="505"/>
      <c r="AO427" s="505"/>
      <c r="AP427" s="505"/>
      <c r="AQ427" s="505"/>
      <c r="AR427" s="505"/>
      <c r="AS427" s="505"/>
      <c r="AT427" s="505"/>
      <c r="AU427" s="505"/>
      <c r="AV427" s="506"/>
    </row>
    <row r="428" spans="1:48" x14ac:dyDescent="0.35">
      <c r="A428" t="str">
        <f t="shared" si="37"/>
        <v>|</v>
      </c>
      <c r="B428" s="162" t="str">
        <f t="shared" si="39"/>
        <v/>
      </c>
      <c r="C428" s="162" t="str">
        <f t="shared" si="41"/>
        <v/>
      </c>
      <c r="D428" s="512"/>
      <c r="E428" s="503"/>
      <c r="F428" s="198"/>
      <c r="G428" s="198"/>
      <c r="H428" s="198"/>
      <c r="I428" s="504" t="str">
        <f t="shared" si="38"/>
        <v/>
      </c>
      <c r="J428" s="505"/>
      <c r="K428" s="505"/>
      <c r="L428" s="505"/>
      <c r="M428" s="505"/>
      <c r="N428" s="505"/>
      <c r="O428" s="505"/>
      <c r="P428" s="505"/>
      <c r="Q428" s="505"/>
      <c r="R428" s="505"/>
      <c r="S428" s="505"/>
      <c r="T428" s="505"/>
      <c r="U428" s="505"/>
      <c r="V428" s="505"/>
      <c r="W428" s="505"/>
      <c r="X428" s="505"/>
      <c r="Y428" s="505"/>
      <c r="Z428" s="505"/>
      <c r="AA428" s="505"/>
      <c r="AB428" s="506"/>
      <c r="AC428" s="507" t="str">
        <f t="shared" si="40"/>
        <v/>
      </c>
      <c r="AD428" s="505"/>
      <c r="AE428" s="505"/>
      <c r="AF428" s="505"/>
      <c r="AG428" s="505"/>
      <c r="AH428" s="505"/>
      <c r="AI428" s="505"/>
      <c r="AJ428" s="505"/>
      <c r="AK428" s="505"/>
      <c r="AL428" s="505"/>
      <c r="AM428" s="505"/>
      <c r="AN428" s="505"/>
      <c r="AO428" s="505"/>
      <c r="AP428" s="505"/>
      <c r="AQ428" s="505"/>
      <c r="AR428" s="505"/>
      <c r="AS428" s="505"/>
      <c r="AT428" s="505"/>
      <c r="AU428" s="505"/>
      <c r="AV428" s="506"/>
    </row>
    <row r="429" spans="1:48" x14ac:dyDescent="0.35">
      <c r="A429" t="str">
        <f t="shared" si="37"/>
        <v>|</v>
      </c>
      <c r="B429" s="162" t="str">
        <f t="shared" si="39"/>
        <v/>
      </c>
      <c r="C429" s="162" t="str">
        <f t="shared" si="41"/>
        <v/>
      </c>
      <c r="D429" s="512"/>
      <c r="E429" s="503"/>
      <c r="F429" s="198"/>
      <c r="G429" s="198"/>
      <c r="H429" s="198"/>
      <c r="I429" s="504" t="str">
        <f t="shared" si="38"/>
        <v/>
      </c>
      <c r="J429" s="505"/>
      <c r="K429" s="505"/>
      <c r="L429" s="505"/>
      <c r="M429" s="505"/>
      <c r="N429" s="505"/>
      <c r="O429" s="505"/>
      <c r="P429" s="505"/>
      <c r="Q429" s="505"/>
      <c r="R429" s="505"/>
      <c r="S429" s="505"/>
      <c r="T429" s="505"/>
      <c r="U429" s="505"/>
      <c r="V429" s="505"/>
      <c r="W429" s="505"/>
      <c r="X429" s="505"/>
      <c r="Y429" s="505"/>
      <c r="Z429" s="505"/>
      <c r="AA429" s="505"/>
      <c r="AB429" s="506"/>
      <c r="AC429" s="507" t="str">
        <f t="shared" si="40"/>
        <v/>
      </c>
      <c r="AD429" s="505"/>
      <c r="AE429" s="505"/>
      <c r="AF429" s="505"/>
      <c r="AG429" s="505"/>
      <c r="AH429" s="505"/>
      <c r="AI429" s="505"/>
      <c r="AJ429" s="505"/>
      <c r="AK429" s="505"/>
      <c r="AL429" s="505"/>
      <c r="AM429" s="505"/>
      <c r="AN429" s="505"/>
      <c r="AO429" s="505"/>
      <c r="AP429" s="505"/>
      <c r="AQ429" s="505"/>
      <c r="AR429" s="505"/>
      <c r="AS429" s="505"/>
      <c r="AT429" s="505"/>
      <c r="AU429" s="505"/>
      <c r="AV429" s="506"/>
    </row>
    <row r="430" spans="1:48" x14ac:dyDescent="0.35">
      <c r="A430" t="str">
        <f t="shared" si="37"/>
        <v>|</v>
      </c>
      <c r="B430" s="162" t="str">
        <f t="shared" si="39"/>
        <v/>
      </c>
      <c r="C430" s="162" t="str">
        <f t="shared" si="41"/>
        <v/>
      </c>
      <c r="D430" s="512"/>
      <c r="E430" s="503"/>
      <c r="F430" s="198"/>
      <c r="G430" s="198"/>
      <c r="H430" s="198"/>
      <c r="I430" s="504" t="str">
        <f t="shared" si="38"/>
        <v/>
      </c>
      <c r="J430" s="505"/>
      <c r="K430" s="505"/>
      <c r="L430" s="505"/>
      <c r="M430" s="505"/>
      <c r="N430" s="505"/>
      <c r="O430" s="505"/>
      <c r="P430" s="505"/>
      <c r="Q430" s="505"/>
      <c r="R430" s="505"/>
      <c r="S430" s="505"/>
      <c r="T430" s="505"/>
      <c r="U430" s="505"/>
      <c r="V430" s="505"/>
      <c r="W430" s="505"/>
      <c r="X430" s="505"/>
      <c r="Y430" s="505"/>
      <c r="Z430" s="505"/>
      <c r="AA430" s="505"/>
      <c r="AB430" s="506"/>
      <c r="AC430" s="507" t="str">
        <f t="shared" si="40"/>
        <v/>
      </c>
      <c r="AD430" s="505"/>
      <c r="AE430" s="505"/>
      <c r="AF430" s="505"/>
      <c r="AG430" s="505"/>
      <c r="AH430" s="505"/>
      <c r="AI430" s="505"/>
      <c r="AJ430" s="505"/>
      <c r="AK430" s="505"/>
      <c r="AL430" s="505"/>
      <c r="AM430" s="505"/>
      <c r="AN430" s="505"/>
      <c r="AO430" s="505"/>
      <c r="AP430" s="505"/>
      <c r="AQ430" s="505"/>
      <c r="AR430" s="505"/>
      <c r="AS430" s="505"/>
      <c r="AT430" s="505"/>
      <c r="AU430" s="505"/>
      <c r="AV430" s="506"/>
    </row>
    <row r="431" spans="1:48" x14ac:dyDescent="0.35">
      <c r="A431" t="str">
        <f t="shared" si="37"/>
        <v>|</v>
      </c>
      <c r="B431" s="162" t="str">
        <f t="shared" si="39"/>
        <v/>
      </c>
      <c r="C431" s="162" t="str">
        <f t="shared" si="41"/>
        <v/>
      </c>
      <c r="D431" s="512"/>
      <c r="E431" s="503"/>
      <c r="F431" s="198"/>
      <c r="G431" s="198"/>
      <c r="H431" s="198"/>
      <c r="I431" s="504" t="str">
        <f t="shared" si="38"/>
        <v/>
      </c>
      <c r="J431" s="505"/>
      <c r="K431" s="505"/>
      <c r="L431" s="505"/>
      <c r="M431" s="505"/>
      <c r="N431" s="505"/>
      <c r="O431" s="505"/>
      <c r="P431" s="505"/>
      <c r="Q431" s="505"/>
      <c r="R431" s="505"/>
      <c r="S431" s="505"/>
      <c r="T431" s="505"/>
      <c r="U431" s="505"/>
      <c r="V431" s="505"/>
      <c r="W431" s="505"/>
      <c r="X431" s="505"/>
      <c r="Y431" s="505"/>
      <c r="Z431" s="505"/>
      <c r="AA431" s="505"/>
      <c r="AB431" s="506"/>
      <c r="AC431" s="507" t="str">
        <f t="shared" si="40"/>
        <v/>
      </c>
      <c r="AD431" s="505"/>
      <c r="AE431" s="505"/>
      <c r="AF431" s="505"/>
      <c r="AG431" s="505"/>
      <c r="AH431" s="505"/>
      <c r="AI431" s="505"/>
      <c r="AJ431" s="505"/>
      <c r="AK431" s="505"/>
      <c r="AL431" s="505"/>
      <c r="AM431" s="505"/>
      <c r="AN431" s="505"/>
      <c r="AO431" s="505"/>
      <c r="AP431" s="505"/>
      <c r="AQ431" s="505"/>
      <c r="AR431" s="505"/>
      <c r="AS431" s="505"/>
      <c r="AT431" s="505"/>
      <c r="AU431" s="505"/>
      <c r="AV431" s="506"/>
    </row>
    <row r="432" spans="1:48" x14ac:dyDescent="0.35">
      <c r="A432" t="str">
        <f t="shared" si="37"/>
        <v>|</v>
      </c>
      <c r="B432" s="162" t="str">
        <f t="shared" si="39"/>
        <v/>
      </c>
      <c r="C432" s="162" t="str">
        <f t="shared" si="41"/>
        <v/>
      </c>
      <c r="D432" s="512"/>
      <c r="E432" s="503"/>
      <c r="F432" s="198"/>
      <c r="G432" s="198"/>
      <c r="H432" s="198"/>
      <c r="I432" s="504" t="str">
        <f t="shared" si="38"/>
        <v/>
      </c>
      <c r="J432" s="505"/>
      <c r="K432" s="505"/>
      <c r="L432" s="505"/>
      <c r="M432" s="505"/>
      <c r="N432" s="505"/>
      <c r="O432" s="505"/>
      <c r="P432" s="505"/>
      <c r="Q432" s="505"/>
      <c r="R432" s="505"/>
      <c r="S432" s="505"/>
      <c r="T432" s="505"/>
      <c r="U432" s="505"/>
      <c r="V432" s="505"/>
      <c r="W432" s="505"/>
      <c r="X432" s="505"/>
      <c r="Y432" s="505"/>
      <c r="Z432" s="505"/>
      <c r="AA432" s="505"/>
      <c r="AB432" s="506"/>
      <c r="AC432" s="507" t="str">
        <f t="shared" si="40"/>
        <v/>
      </c>
      <c r="AD432" s="505"/>
      <c r="AE432" s="505"/>
      <c r="AF432" s="505"/>
      <c r="AG432" s="505"/>
      <c r="AH432" s="505"/>
      <c r="AI432" s="505"/>
      <c r="AJ432" s="505"/>
      <c r="AK432" s="505"/>
      <c r="AL432" s="505"/>
      <c r="AM432" s="505"/>
      <c r="AN432" s="505"/>
      <c r="AO432" s="505"/>
      <c r="AP432" s="505"/>
      <c r="AQ432" s="505"/>
      <c r="AR432" s="505"/>
      <c r="AS432" s="505"/>
      <c r="AT432" s="505"/>
      <c r="AU432" s="505"/>
      <c r="AV432" s="506"/>
    </row>
    <row r="433" spans="1:48" x14ac:dyDescent="0.35">
      <c r="A433" t="str">
        <f t="shared" si="37"/>
        <v>|</v>
      </c>
      <c r="B433" s="162" t="str">
        <f t="shared" si="39"/>
        <v/>
      </c>
      <c r="C433" s="162" t="str">
        <f t="shared" si="41"/>
        <v/>
      </c>
      <c r="D433" s="512"/>
      <c r="E433" s="503"/>
      <c r="F433" s="198"/>
      <c r="G433" s="198"/>
      <c r="H433" s="198"/>
      <c r="I433" s="504" t="str">
        <f t="shared" si="38"/>
        <v/>
      </c>
      <c r="J433" s="505"/>
      <c r="K433" s="505"/>
      <c r="L433" s="505"/>
      <c r="M433" s="505"/>
      <c r="N433" s="505"/>
      <c r="O433" s="505"/>
      <c r="P433" s="505"/>
      <c r="Q433" s="505"/>
      <c r="R433" s="505"/>
      <c r="S433" s="505"/>
      <c r="T433" s="505"/>
      <c r="U433" s="505"/>
      <c r="V433" s="505"/>
      <c r="W433" s="505"/>
      <c r="X433" s="505"/>
      <c r="Y433" s="505"/>
      <c r="Z433" s="505"/>
      <c r="AA433" s="505"/>
      <c r="AB433" s="506"/>
      <c r="AC433" s="507" t="str">
        <f t="shared" si="40"/>
        <v/>
      </c>
      <c r="AD433" s="505"/>
      <c r="AE433" s="505"/>
      <c r="AF433" s="505"/>
      <c r="AG433" s="505"/>
      <c r="AH433" s="505"/>
      <c r="AI433" s="505"/>
      <c r="AJ433" s="505"/>
      <c r="AK433" s="505"/>
      <c r="AL433" s="505"/>
      <c r="AM433" s="505"/>
      <c r="AN433" s="505"/>
      <c r="AO433" s="505"/>
      <c r="AP433" s="505"/>
      <c r="AQ433" s="505"/>
      <c r="AR433" s="505"/>
      <c r="AS433" s="505"/>
      <c r="AT433" s="505"/>
      <c r="AU433" s="505"/>
      <c r="AV433" s="506"/>
    </row>
    <row r="434" spans="1:48" x14ac:dyDescent="0.35">
      <c r="A434" t="str">
        <f t="shared" si="37"/>
        <v>|</v>
      </c>
      <c r="B434" s="162" t="str">
        <f t="shared" si="39"/>
        <v/>
      </c>
      <c r="C434" s="162" t="str">
        <f t="shared" si="41"/>
        <v/>
      </c>
      <c r="D434" s="512"/>
      <c r="E434" s="503"/>
      <c r="F434" s="198"/>
      <c r="G434" s="198"/>
      <c r="H434" s="198"/>
      <c r="I434" s="504" t="str">
        <f t="shared" si="38"/>
        <v/>
      </c>
      <c r="J434" s="505"/>
      <c r="K434" s="505"/>
      <c r="L434" s="505"/>
      <c r="M434" s="505"/>
      <c r="N434" s="505"/>
      <c r="O434" s="505"/>
      <c r="P434" s="505"/>
      <c r="Q434" s="505"/>
      <c r="R434" s="505"/>
      <c r="S434" s="505"/>
      <c r="T434" s="505"/>
      <c r="U434" s="505"/>
      <c r="V434" s="505"/>
      <c r="W434" s="505"/>
      <c r="X434" s="505"/>
      <c r="Y434" s="505"/>
      <c r="Z434" s="505"/>
      <c r="AA434" s="505"/>
      <c r="AB434" s="506"/>
      <c r="AC434" s="507" t="str">
        <f t="shared" si="40"/>
        <v/>
      </c>
      <c r="AD434" s="505"/>
      <c r="AE434" s="505"/>
      <c r="AF434" s="505"/>
      <c r="AG434" s="505"/>
      <c r="AH434" s="505"/>
      <c r="AI434" s="505"/>
      <c r="AJ434" s="505"/>
      <c r="AK434" s="505"/>
      <c r="AL434" s="505"/>
      <c r="AM434" s="505"/>
      <c r="AN434" s="505"/>
      <c r="AO434" s="505"/>
      <c r="AP434" s="505"/>
      <c r="AQ434" s="505"/>
      <c r="AR434" s="505"/>
      <c r="AS434" s="505"/>
      <c r="AT434" s="505"/>
      <c r="AU434" s="505"/>
      <c r="AV434" s="506"/>
    </row>
    <row r="435" spans="1:48" x14ac:dyDescent="0.35">
      <c r="A435" t="str">
        <f t="shared" si="37"/>
        <v>|</v>
      </c>
      <c r="B435" s="162" t="str">
        <f t="shared" si="39"/>
        <v/>
      </c>
      <c r="C435" s="162" t="str">
        <f t="shared" si="41"/>
        <v/>
      </c>
      <c r="D435" s="512"/>
      <c r="E435" s="503"/>
      <c r="F435" s="198"/>
      <c r="G435" s="198"/>
      <c r="H435" s="198"/>
      <c r="I435" s="504" t="str">
        <f t="shared" si="38"/>
        <v/>
      </c>
      <c r="J435" s="505"/>
      <c r="K435" s="505"/>
      <c r="L435" s="505"/>
      <c r="M435" s="505"/>
      <c r="N435" s="505"/>
      <c r="O435" s="505"/>
      <c r="P435" s="505"/>
      <c r="Q435" s="505"/>
      <c r="R435" s="505"/>
      <c r="S435" s="505"/>
      <c r="T435" s="505"/>
      <c r="U435" s="505"/>
      <c r="V435" s="505"/>
      <c r="W435" s="505"/>
      <c r="X435" s="505"/>
      <c r="Y435" s="505"/>
      <c r="Z435" s="505"/>
      <c r="AA435" s="505"/>
      <c r="AB435" s="506"/>
      <c r="AC435" s="507" t="str">
        <f t="shared" si="40"/>
        <v/>
      </c>
      <c r="AD435" s="505"/>
      <c r="AE435" s="505"/>
      <c r="AF435" s="505"/>
      <c r="AG435" s="505"/>
      <c r="AH435" s="505"/>
      <c r="AI435" s="505"/>
      <c r="AJ435" s="505"/>
      <c r="AK435" s="505"/>
      <c r="AL435" s="505"/>
      <c r="AM435" s="505"/>
      <c r="AN435" s="505"/>
      <c r="AO435" s="505"/>
      <c r="AP435" s="505"/>
      <c r="AQ435" s="505"/>
      <c r="AR435" s="505"/>
      <c r="AS435" s="505"/>
      <c r="AT435" s="505"/>
      <c r="AU435" s="505"/>
      <c r="AV435" s="506"/>
    </row>
    <row r="436" spans="1:48" x14ac:dyDescent="0.35">
      <c r="A436" t="str">
        <f t="shared" si="37"/>
        <v>|</v>
      </c>
      <c r="B436" s="162" t="str">
        <f t="shared" si="39"/>
        <v/>
      </c>
      <c r="C436" s="162" t="str">
        <f t="shared" si="41"/>
        <v/>
      </c>
      <c r="D436" s="512"/>
      <c r="E436" s="503"/>
      <c r="F436" s="198"/>
      <c r="G436" s="198"/>
      <c r="H436" s="198"/>
      <c r="I436" s="504" t="str">
        <f t="shared" si="38"/>
        <v/>
      </c>
      <c r="J436" s="505"/>
      <c r="K436" s="505"/>
      <c r="L436" s="505"/>
      <c r="M436" s="505"/>
      <c r="N436" s="505"/>
      <c r="O436" s="505"/>
      <c r="P436" s="505"/>
      <c r="Q436" s="505"/>
      <c r="R436" s="505"/>
      <c r="S436" s="505"/>
      <c r="T436" s="505"/>
      <c r="U436" s="505"/>
      <c r="V436" s="505"/>
      <c r="W436" s="505"/>
      <c r="X436" s="505"/>
      <c r="Y436" s="505"/>
      <c r="Z436" s="505"/>
      <c r="AA436" s="505"/>
      <c r="AB436" s="506"/>
      <c r="AC436" s="507" t="str">
        <f t="shared" si="40"/>
        <v/>
      </c>
      <c r="AD436" s="505"/>
      <c r="AE436" s="505"/>
      <c r="AF436" s="505"/>
      <c r="AG436" s="505"/>
      <c r="AH436" s="505"/>
      <c r="AI436" s="505"/>
      <c r="AJ436" s="505"/>
      <c r="AK436" s="505"/>
      <c r="AL436" s="505"/>
      <c r="AM436" s="505"/>
      <c r="AN436" s="505"/>
      <c r="AO436" s="505"/>
      <c r="AP436" s="505"/>
      <c r="AQ436" s="505"/>
      <c r="AR436" s="505"/>
      <c r="AS436" s="505"/>
      <c r="AT436" s="505"/>
      <c r="AU436" s="505"/>
      <c r="AV436" s="506"/>
    </row>
    <row r="437" spans="1:48" x14ac:dyDescent="0.35">
      <c r="A437" t="str">
        <f t="shared" si="37"/>
        <v>|</v>
      </c>
      <c r="B437" s="162" t="str">
        <f t="shared" si="39"/>
        <v/>
      </c>
      <c r="C437" s="162" t="str">
        <f t="shared" si="41"/>
        <v/>
      </c>
      <c r="D437" s="512"/>
      <c r="E437" s="503"/>
      <c r="F437" s="198"/>
      <c r="G437" s="198"/>
      <c r="H437" s="198"/>
      <c r="I437" s="504" t="str">
        <f t="shared" si="38"/>
        <v/>
      </c>
      <c r="J437" s="505"/>
      <c r="K437" s="505"/>
      <c r="L437" s="505"/>
      <c r="M437" s="505"/>
      <c r="N437" s="505"/>
      <c r="O437" s="505"/>
      <c r="P437" s="505"/>
      <c r="Q437" s="505"/>
      <c r="R437" s="505"/>
      <c r="S437" s="505"/>
      <c r="T437" s="505"/>
      <c r="U437" s="505"/>
      <c r="V437" s="505"/>
      <c r="W437" s="505"/>
      <c r="X437" s="505"/>
      <c r="Y437" s="505"/>
      <c r="Z437" s="505"/>
      <c r="AA437" s="505"/>
      <c r="AB437" s="506"/>
      <c r="AC437" s="507" t="str">
        <f t="shared" si="40"/>
        <v/>
      </c>
      <c r="AD437" s="505"/>
      <c r="AE437" s="505"/>
      <c r="AF437" s="505"/>
      <c r="AG437" s="505"/>
      <c r="AH437" s="505"/>
      <c r="AI437" s="505"/>
      <c r="AJ437" s="505"/>
      <c r="AK437" s="505"/>
      <c r="AL437" s="505"/>
      <c r="AM437" s="505"/>
      <c r="AN437" s="505"/>
      <c r="AO437" s="505"/>
      <c r="AP437" s="505"/>
      <c r="AQ437" s="505"/>
      <c r="AR437" s="505"/>
      <c r="AS437" s="505"/>
      <c r="AT437" s="505"/>
      <c r="AU437" s="505"/>
      <c r="AV437" s="506"/>
    </row>
    <row r="438" spans="1:48" x14ac:dyDescent="0.35">
      <c r="A438" t="str">
        <f t="shared" si="37"/>
        <v>|</v>
      </c>
      <c r="B438" s="162" t="str">
        <f t="shared" si="39"/>
        <v/>
      </c>
      <c r="C438" s="162" t="str">
        <f t="shared" si="41"/>
        <v/>
      </c>
      <c r="D438" s="512"/>
      <c r="E438" s="503"/>
      <c r="F438" s="198"/>
      <c r="G438" s="198"/>
      <c r="H438" s="198"/>
      <c r="I438" s="504" t="str">
        <f t="shared" si="38"/>
        <v/>
      </c>
      <c r="J438" s="505"/>
      <c r="K438" s="505"/>
      <c r="L438" s="505"/>
      <c r="M438" s="505"/>
      <c r="N438" s="505"/>
      <c r="O438" s="505"/>
      <c r="P438" s="505"/>
      <c r="Q438" s="505"/>
      <c r="R438" s="505"/>
      <c r="S438" s="505"/>
      <c r="T438" s="505"/>
      <c r="U438" s="505"/>
      <c r="V438" s="505"/>
      <c r="W438" s="505"/>
      <c r="X438" s="505"/>
      <c r="Y438" s="505"/>
      <c r="Z438" s="505"/>
      <c r="AA438" s="505"/>
      <c r="AB438" s="506"/>
      <c r="AC438" s="507" t="str">
        <f t="shared" si="40"/>
        <v/>
      </c>
      <c r="AD438" s="505"/>
      <c r="AE438" s="505"/>
      <c r="AF438" s="505"/>
      <c r="AG438" s="505"/>
      <c r="AH438" s="505"/>
      <c r="AI438" s="505"/>
      <c r="AJ438" s="505"/>
      <c r="AK438" s="505"/>
      <c r="AL438" s="505"/>
      <c r="AM438" s="505"/>
      <c r="AN438" s="505"/>
      <c r="AO438" s="505"/>
      <c r="AP438" s="505"/>
      <c r="AQ438" s="505"/>
      <c r="AR438" s="505"/>
      <c r="AS438" s="505"/>
      <c r="AT438" s="505"/>
      <c r="AU438" s="505"/>
      <c r="AV438" s="506"/>
    </row>
    <row r="439" spans="1:48" x14ac:dyDescent="0.35">
      <c r="A439" t="str">
        <f t="shared" si="37"/>
        <v>|</v>
      </c>
      <c r="B439" s="162" t="str">
        <f t="shared" si="39"/>
        <v/>
      </c>
      <c r="C439" s="162" t="str">
        <f t="shared" si="41"/>
        <v/>
      </c>
      <c r="D439" s="512"/>
      <c r="E439" s="503"/>
      <c r="F439" s="198"/>
      <c r="G439" s="198"/>
      <c r="H439" s="198"/>
      <c r="I439" s="504" t="str">
        <f t="shared" si="38"/>
        <v/>
      </c>
      <c r="J439" s="505"/>
      <c r="K439" s="505"/>
      <c r="L439" s="505"/>
      <c r="M439" s="505"/>
      <c r="N439" s="505"/>
      <c r="O439" s="505"/>
      <c r="P439" s="505"/>
      <c r="Q439" s="505"/>
      <c r="R439" s="505"/>
      <c r="S439" s="505"/>
      <c r="T439" s="505"/>
      <c r="U439" s="505"/>
      <c r="V439" s="505"/>
      <c r="W439" s="505"/>
      <c r="X439" s="505"/>
      <c r="Y439" s="505"/>
      <c r="Z439" s="505"/>
      <c r="AA439" s="505"/>
      <c r="AB439" s="506"/>
      <c r="AC439" s="507" t="str">
        <f t="shared" si="40"/>
        <v/>
      </c>
      <c r="AD439" s="505"/>
      <c r="AE439" s="505"/>
      <c r="AF439" s="505"/>
      <c r="AG439" s="505"/>
      <c r="AH439" s="505"/>
      <c r="AI439" s="505"/>
      <c r="AJ439" s="505"/>
      <c r="AK439" s="505"/>
      <c r="AL439" s="505"/>
      <c r="AM439" s="505"/>
      <c r="AN439" s="505"/>
      <c r="AO439" s="505"/>
      <c r="AP439" s="505"/>
      <c r="AQ439" s="505"/>
      <c r="AR439" s="505"/>
      <c r="AS439" s="505"/>
      <c r="AT439" s="505"/>
      <c r="AU439" s="505"/>
      <c r="AV439" s="506"/>
    </row>
    <row r="440" spans="1:48" x14ac:dyDescent="0.35">
      <c r="A440" t="str">
        <f t="shared" si="37"/>
        <v>|</v>
      </c>
      <c r="B440" s="162" t="str">
        <f t="shared" si="39"/>
        <v/>
      </c>
      <c r="C440" s="162" t="str">
        <f t="shared" si="41"/>
        <v/>
      </c>
      <c r="D440" s="512"/>
      <c r="E440" s="503"/>
      <c r="F440" s="198"/>
      <c r="G440" s="198"/>
      <c r="H440" s="198"/>
      <c r="I440" s="504" t="str">
        <f t="shared" si="38"/>
        <v/>
      </c>
      <c r="J440" s="505"/>
      <c r="K440" s="505"/>
      <c r="L440" s="505"/>
      <c r="M440" s="505"/>
      <c r="N440" s="505"/>
      <c r="O440" s="505"/>
      <c r="P440" s="505"/>
      <c r="Q440" s="505"/>
      <c r="R440" s="505"/>
      <c r="S440" s="505"/>
      <c r="T440" s="505"/>
      <c r="U440" s="505"/>
      <c r="V440" s="505"/>
      <c r="W440" s="505"/>
      <c r="X440" s="505"/>
      <c r="Y440" s="505"/>
      <c r="Z440" s="505"/>
      <c r="AA440" s="505"/>
      <c r="AB440" s="506"/>
      <c r="AC440" s="507" t="str">
        <f t="shared" si="40"/>
        <v/>
      </c>
      <c r="AD440" s="505"/>
      <c r="AE440" s="505"/>
      <c r="AF440" s="505"/>
      <c r="AG440" s="505"/>
      <c r="AH440" s="505"/>
      <c r="AI440" s="505"/>
      <c r="AJ440" s="505"/>
      <c r="AK440" s="505"/>
      <c r="AL440" s="505"/>
      <c r="AM440" s="505"/>
      <c r="AN440" s="505"/>
      <c r="AO440" s="505"/>
      <c r="AP440" s="505"/>
      <c r="AQ440" s="505"/>
      <c r="AR440" s="505"/>
      <c r="AS440" s="505"/>
      <c r="AT440" s="505"/>
      <c r="AU440" s="505"/>
      <c r="AV440" s="506"/>
    </row>
    <row r="441" spans="1:48" x14ac:dyDescent="0.35">
      <c r="A441" t="str">
        <f t="shared" si="37"/>
        <v>|</v>
      </c>
      <c r="B441" s="162" t="str">
        <f t="shared" si="39"/>
        <v/>
      </c>
      <c r="C441" s="162" t="str">
        <f t="shared" si="41"/>
        <v/>
      </c>
      <c r="D441" s="512"/>
      <c r="E441" s="503"/>
      <c r="F441" s="198"/>
      <c r="G441" s="198"/>
      <c r="H441" s="198"/>
      <c r="I441" s="504" t="str">
        <f t="shared" si="38"/>
        <v/>
      </c>
      <c r="J441" s="505"/>
      <c r="K441" s="505"/>
      <c r="L441" s="505"/>
      <c r="M441" s="505"/>
      <c r="N441" s="505"/>
      <c r="O441" s="505"/>
      <c r="P441" s="505"/>
      <c r="Q441" s="505"/>
      <c r="R441" s="505"/>
      <c r="S441" s="505"/>
      <c r="T441" s="505"/>
      <c r="U441" s="505"/>
      <c r="V441" s="505"/>
      <c r="W441" s="505"/>
      <c r="X441" s="505"/>
      <c r="Y441" s="505"/>
      <c r="Z441" s="505"/>
      <c r="AA441" s="505"/>
      <c r="AB441" s="506"/>
      <c r="AC441" s="507" t="str">
        <f t="shared" si="40"/>
        <v/>
      </c>
      <c r="AD441" s="505"/>
      <c r="AE441" s="505"/>
      <c r="AF441" s="505"/>
      <c r="AG441" s="505"/>
      <c r="AH441" s="505"/>
      <c r="AI441" s="505"/>
      <c r="AJ441" s="505"/>
      <c r="AK441" s="505"/>
      <c r="AL441" s="505"/>
      <c r="AM441" s="505"/>
      <c r="AN441" s="505"/>
      <c r="AO441" s="505"/>
      <c r="AP441" s="505"/>
      <c r="AQ441" s="505"/>
      <c r="AR441" s="505"/>
      <c r="AS441" s="505"/>
      <c r="AT441" s="505"/>
      <c r="AU441" s="505"/>
      <c r="AV441" s="506"/>
    </row>
    <row r="442" spans="1:48" x14ac:dyDescent="0.35">
      <c r="A442" t="str">
        <f t="shared" si="37"/>
        <v>|</v>
      </c>
      <c r="B442" s="162" t="str">
        <f t="shared" si="39"/>
        <v/>
      </c>
      <c r="C442" s="162" t="str">
        <f t="shared" si="41"/>
        <v/>
      </c>
      <c r="D442" s="512"/>
      <c r="E442" s="503"/>
      <c r="F442" s="198"/>
      <c r="G442" s="198"/>
      <c r="H442" s="198"/>
      <c r="I442" s="504" t="str">
        <f t="shared" si="38"/>
        <v/>
      </c>
      <c r="J442" s="505"/>
      <c r="K442" s="505"/>
      <c r="L442" s="505"/>
      <c r="M442" s="505"/>
      <c r="N442" s="505"/>
      <c r="O442" s="505"/>
      <c r="P442" s="505"/>
      <c r="Q442" s="505"/>
      <c r="R442" s="505"/>
      <c r="S442" s="505"/>
      <c r="T442" s="505"/>
      <c r="U442" s="505"/>
      <c r="V442" s="505"/>
      <c r="W442" s="505"/>
      <c r="X442" s="505"/>
      <c r="Y442" s="505"/>
      <c r="Z442" s="505"/>
      <c r="AA442" s="505"/>
      <c r="AB442" s="506"/>
      <c r="AC442" s="507" t="str">
        <f t="shared" si="40"/>
        <v/>
      </c>
      <c r="AD442" s="505"/>
      <c r="AE442" s="505"/>
      <c r="AF442" s="505"/>
      <c r="AG442" s="505"/>
      <c r="AH442" s="505"/>
      <c r="AI442" s="505"/>
      <c r="AJ442" s="505"/>
      <c r="AK442" s="505"/>
      <c r="AL442" s="505"/>
      <c r="AM442" s="505"/>
      <c r="AN442" s="505"/>
      <c r="AO442" s="505"/>
      <c r="AP442" s="505"/>
      <c r="AQ442" s="505"/>
      <c r="AR442" s="505"/>
      <c r="AS442" s="505"/>
      <c r="AT442" s="505"/>
      <c r="AU442" s="505"/>
      <c r="AV442" s="506"/>
    </row>
    <row r="443" spans="1:48" x14ac:dyDescent="0.35">
      <c r="A443" t="str">
        <f t="shared" si="37"/>
        <v>|</v>
      </c>
      <c r="B443" s="162" t="str">
        <f t="shared" si="39"/>
        <v/>
      </c>
      <c r="C443" s="162" t="str">
        <f t="shared" si="41"/>
        <v/>
      </c>
      <c r="D443" s="512"/>
      <c r="E443" s="503"/>
      <c r="F443" s="198"/>
      <c r="G443" s="198"/>
      <c r="H443" s="198"/>
      <c r="I443" s="504" t="str">
        <f t="shared" si="38"/>
        <v/>
      </c>
      <c r="J443" s="505"/>
      <c r="K443" s="505"/>
      <c r="L443" s="505"/>
      <c r="M443" s="505"/>
      <c r="N443" s="505"/>
      <c r="O443" s="505"/>
      <c r="P443" s="505"/>
      <c r="Q443" s="505"/>
      <c r="R443" s="505"/>
      <c r="S443" s="505"/>
      <c r="T443" s="505"/>
      <c r="U443" s="505"/>
      <c r="V443" s="505"/>
      <c r="W443" s="505"/>
      <c r="X443" s="505"/>
      <c r="Y443" s="505"/>
      <c r="Z443" s="505"/>
      <c r="AA443" s="505"/>
      <c r="AB443" s="506"/>
      <c r="AC443" s="507" t="str">
        <f t="shared" si="40"/>
        <v/>
      </c>
      <c r="AD443" s="505"/>
      <c r="AE443" s="505"/>
      <c r="AF443" s="505"/>
      <c r="AG443" s="505"/>
      <c r="AH443" s="505"/>
      <c r="AI443" s="505"/>
      <c r="AJ443" s="505"/>
      <c r="AK443" s="505"/>
      <c r="AL443" s="505"/>
      <c r="AM443" s="505"/>
      <c r="AN443" s="505"/>
      <c r="AO443" s="505"/>
      <c r="AP443" s="505"/>
      <c r="AQ443" s="505"/>
      <c r="AR443" s="505"/>
      <c r="AS443" s="505"/>
      <c r="AT443" s="505"/>
      <c r="AU443" s="505"/>
      <c r="AV443" s="506"/>
    </row>
    <row r="444" spans="1:48" x14ac:dyDescent="0.35">
      <c r="A444" t="str">
        <f t="shared" si="37"/>
        <v>|</v>
      </c>
      <c r="B444" s="162" t="str">
        <f t="shared" si="39"/>
        <v/>
      </c>
      <c r="C444" s="162" t="str">
        <f t="shared" si="41"/>
        <v/>
      </c>
      <c r="D444" s="512"/>
      <c r="E444" s="503"/>
      <c r="F444" s="198"/>
      <c r="G444" s="198"/>
      <c r="H444" s="198"/>
      <c r="I444" s="504" t="str">
        <f t="shared" si="38"/>
        <v/>
      </c>
      <c r="J444" s="505"/>
      <c r="K444" s="505"/>
      <c r="L444" s="505"/>
      <c r="M444" s="505"/>
      <c r="N444" s="505"/>
      <c r="O444" s="505"/>
      <c r="P444" s="505"/>
      <c r="Q444" s="505"/>
      <c r="R444" s="505"/>
      <c r="S444" s="505"/>
      <c r="T444" s="505"/>
      <c r="U444" s="505"/>
      <c r="V444" s="505"/>
      <c r="W444" s="505"/>
      <c r="X444" s="505"/>
      <c r="Y444" s="505"/>
      <c r="Z444" s="505"/>
      <c r="AA444" s="505"/>
      <c r="AB444" s="506"/>
      <c r="AC444" s="507" t="str">
        <f t="shared" si="40"/>
        <v/>
      </c>
      <c r="AD444" s="505"/>
      <c r="AE444" s="505"/>
      <c r="AF444" s="505"/>
      <c r="AG444" s="505"/>
      <c r="AH444" s="505"/>
      <c r="AI444" s="505"/>
      <c r="AJ444" s="505"/>
      <c r="AK444" s="505"/>
      <c r="AL444" s="505"/>
      <c r="AM444" s="505"/>
      <c r="AN444" s="505"/>
      <c r="AO444" s="505"/>
      <c r="AP444" s="505"/>
      <c r="AQ444" s="505"/>
      <c r="AR444" s="505"/>
      <c r="AS444" s="505"/>
      <c r="AT444" s="505"/>
      <c r="AU444" s="505"/>
      <c r="AV444" s="506"/>
    </row>
    <row r="445" spans="1:48" x14ac:dyDescent="0.35">
      <c r="A445" t="str">
        <f t="shared" si="37"/>
        <v>|</v>
      </c>
      <c r="B445" s="162" t="str">
        <f t="shared" si="39"/>
        <v/>
      </c>
      <c r="C445" s="162" t="str">
        <f t="shared" si="41"/>
        <v/>
      </c>
      <c r="D445" s="512"/>
      <c r="E445" s="503"/>
      <c r="F445" s="198"/>
      <c r="G445" s="198"/>
      <c r="H445" s="198"/>
      <c r="I445" s="504" t="str">
        <f t="shared" si="38"/>
        <v/>
      </c>
      <c r="J445" s="505"/>
      <c r="K445" s="505"/>
      <c r="L445" s="505"/>
      <c r="M445" s="505"/>
      <c r="N445" s="505"/>
      <c r="O445" s="505"/>
      <c r="P445" s="505"/>
      <c r="Q445" s="505"/>
      <c r="R445" s="505"/>
      <c r="S445" s="505"/>
      <c r="T445" s="505"/>
      <c r="U445" s="505"/>
      <c r="V445" s="505"/>
      <c r="W445" s="505"/>
      <c r="X445" s="505"/>
      <c r="Y445" s="505"/>
      <c r="Z445" s="505"/>
      <c r="AA445" s="505"/>
      <c r="AB445" s="506"/>
      <c r="AC445" s="507" t="str">
        <f t="shared" si="40"/>
        <v/>
      </c>
      <c r="AD445" s="505"/>
      <c r="AE445" s="505"/>
      <c r="AF445" s="505"/>
      <c r="AG445" s="505"/>
      <c r="AH445" s="505"/>
      <c r="AI445" s="505"/>
      <c r="AJ445" s="505"/>
      <c r="AK445" s="505"/>
      <c r="AL445" s="505"/>
      <c r="AM445" s="505"/>
      <c r="AN445" s="505"/>
      <c r="AO445" s="505"/>
      <c r="AP445" s="505"/>
      <c r="AQ445" s="505"/>
      <c r="AR445" s="505"/>
      <c r="AS445" s="505"/>
      <c r="AT445" s="505"/>
      <c r="AU445" s="505"/>
      <c r="AV445" s="506"/>
    </row>
    <row r="446" spans="1:48" x14ac:dyDescent="0.35">
      <c r="A446" t="str">
        <f t="shared" si="37"/>
        <v>|</v>
      </c>
      <c r="B446" s="162" t="str">
        <f t="shared" si="39"/>
        <v/>
      </c>
      <c r="C446" s="162" t="str">
        <f t="shared" si="41"/>
        <v/>
      </c>
      <c r="D446" s="512"/>
      <c r="E446" s="503"/>
      <c r="F446" s="198"/>
      <c r="G446" s="198"/>
      <c r="H446" s="198"/>
      <c r="I446" s="504" t="str">
        <f t="shared" si="38"/>
        <v/>
      </c>
      <c r="J446" s="505"/>
      <c r="K446" s="505"/>
      <c r="L446" s="505"/>
      <c r="M446" s="505"/>
      <c r="N446" s="505"/>
      <c r="O446" s="505"/>
      <c r="P446" s="505"/>
      <c r="Q446" s="505"/>
      <c r="R446" s="505"/>
      <c r="S446" s="505"/>
      <c r="T446" s="505"/>
      <c r="U446" s="505"/>
      <c r="V446" s="505"/>
      <c r="W446" s="505"/>
      <c r="X446" s="505"/>
      <c r="Y446" s="505"/>
      <c r="Z446" s="505"/>
      <c r="AA446" s="505"/>
      <c r="AB446" s="506"/>
      <c r="AC446" s="507" t="str">
        <f t="shared" si="40"/>
        <v/>
      </c>
      <c r="AD446" s="505"/>
      <c r="AE446" s="505"/>
      <c r="AF446" s="505"/>
      <c r="AG446" s="505"/>
      <c r="AH446" s="505"/>
      <c r="AI446" s="505"/>
      <c r="AJ446" s="505"/>
      <c r="AK446" s="505"/>
      <c r="AL446" s="505"/>
      <c r="AM446" s="505"/>
      <c r="AN446" s="505"/>
      <c r="AO446" s="505"/>
      <c r="AP446" s="505"/>
      <c r="AQ446" s="505"/>
      <c r="AR446" s="505"/>
      <c r="AS446" s="505"/>
      <c r="AT446" s="505"/>
      <c r="AU446" s="505"/>
      <c r="AV446" s="506"/>
    </row>
    <row r="447" spans="1:48" x14ac:dyDescent="0.35">
      <c r="A447" t="str">
        <f t="shared" si="37"/>
        <v>|</v>
      </c>
      <c r="B447" s="162" t="str">
        <f t="shared" si="39"/>
        <v/>
      </c>
      <c r="C447" s="162" t="str">
        <f t="shared" si="41"/>
        <v/>
      </c>
      <c r="D447" s="512"/>
      <c r="E447" s="503"/>
      <c r="F447" s="198"/>
      <c r="G447" s="198"/>
      <c r="H447" s="198"/>
      <c r="I447" s="504" t="str">
        <f t="shared" si="38"/>
        <v/>
      </c>
      <c r="J447" s="505"/>
      <c r="K447" s="505"/>
      <c r="L447" s="505"/>
      <c r="M447" s="505"/>
      <c r="N447" s="505"/>
      <c r="O447" s="505"/>
      <c r="P447" s="505"/>
      <c r="Q447" s="505"/>
      <c r="R447" s="505"/>
      <c r="S447" s="505"/>
      <c r="T447" s="505"/>
      <c r="U447" s="505"/>
      <c r="V447" s="505"/>
      <c r="W447" s="505"/>
      <c r="X447" s="505"/>
      <c r="Y447" s="505"/>
      <c r="Z447" s="505"/>
      <c r="AA447" s="505"/>
      <c r="AB447" s="506"/>
      <c r="AC447" s="507" t="str">
        <f t="shared" si="40"/>
        <v/>
      </c>
      <c r="AD447" s="505"/>
      <c r="AE447" s="505"/>
      <c r="AF447" s="505"/>
      <c r="AG447" s="505"/>
      <c r="AH447" s="505"/>
      <c r="AI447" s="505"/>
      <c r="AJ447" s="505"/>
      <c r="AK447" s="505"/>
      <c r="AL447" s="505"/>
      <c r="AM447" s="505"/>
      <c r="AN447" s="505"/>
      <c r="AO447" s="505"/>
      <c r="AP447" s="505"/>
      <c r="AQ447" s="505"/>
      <c r="AR447" s="505"/>
      <c r="AS447" s="505"/>
      <c r="AT447" s="505"/>
      <c r="AU447" s="505"/>
      <c r="AV447" s="506"/>
    </row>
    <row r="448" spans="1:48" x14ac:dyDescent="0.35">
      <c r="A448" t="str">
        <f t="shared" si="37"/>
        <v>|</v>
      </c>
      <c r="B448" s="162" t="str">
        <f t="shared" si="39"/>
        <v/>
      </c>
      <c r="C448" s="162" t="str">
        <f t="shared" si="41"/>
        <v/>
      </c>
      <c r="D448" s="512"/>
      <c r="E448" s="503"/>
      <c r="F448" s="198"/>
      <c r="G448" s="198"/>
      <c r="H448" s="198"/>
      <c r="I448" s="504" t="str">
        <f t="shared" si="38"/>
        <v/>
      </c>
      <c r="J448" s="505"/>
      <c r="K448" s="505"/>
      <c r="L448" s="505"/>
      <c r="M448" s="505"/>
      <c r="N448" s="505"/>
      <c r="O448" s="505"/>
      <c r="P448" s="505"/>
      <c r="Q448" s="505"/>
      <c r="R448" s="505"/>
      <c r="S448" s="505"/>
      <c r="T448" s="505"/>
      <c r="U448" s="505"/>
      <c r="V448" s="505"/>
      <c r="W448" s="505"/>
      <c r="X448" s="505"/>
      <c r="Y448" s="505"/>
      <c r="Z448" s="505"/>
      <c r="AA448" s="505"/>
      <c r="AB448" s="506"/>
      <c r="AC448" s="507" t="str">
        <f t="shared" si="40"/>
        <v/>
      </c>
      <c r="AD448" s="505"/>
      <c r="AE448" s="505"/>
      <c r="AF448" s="505"/>
      <c r="AG448" s="505"/>
      <c r="AH448" s="505"/>
      <c r="AI448" s="505"/>
      <c r="AJ448" s="505"/>
      <c r="AK448" s="505"/>
      <c r="AL448" s="505"/>
      <c r="AM448" s="505"/>
      <c r="AN448" s="505"/>
      <c r="AO448" s="505"/>
      <c r="AP448" s="505"/>
      <c r="AQ448" s="505"/>
      <c r="AR448" s="505"/>
      <c r="AS448" s="505"/>
      <c r="AT448" s="505"/>
      <c r="AU448" s="505"/>
      <c r="AV448" s="506"/>
    </row>
    <row r="449" spans="1:48" x14ac:dyDescent="0.35">
      <c r="A449" t="str">
        <f t="shared" si="37"/>
        <v>|</v>
      </c>
      <c r="B449" s="162" t="str">
        <f t="shared" si="39"/>
        <v/>
      </c>
      <c r="C449" s="162" t="str">
        <f t="shared" si="41"/>
        <v/>
      </c>
      <c r="D449" s="512"/>
      <c r="E449" s="503"/>
      <c r="F449" s="198"/>
      <c r="G449" s="198"/>
      <c r="H449" s="198"/>
      <c r="I449" s="504" t="str">
        <f t="shared" si="38"/>
        <v/>
      </c>
      <c r="J449" s="505"/>
      <c r="K449" s="505"/>
      <c r="L449" s="505"/>
      <c r="M449" s="505"/>
      <c r="N449" s="505"/>
      <c r="O449" s="505"/>
      <c r="P449" s="505"/>
      <c r="Q449" s="505"/>
      <c r="R449" s="505"/>
      <c r="S449" s="505"/>
      <c r="T449" s="505"/>
      <c r="U449" s="505"/>
      <c r="V449" s="505"/>
      <c r="W449" s="505"/>
      <c r="X449" s="505"/>
      <c r="Y449" s="505"/>
      <c r="Z449" s="505"/>
      <c r="AA449" s="505"/>
      <c r="AB449" s="506"/>
      <c r="AC449" s="507" t="str">
        <f t="shared" si="40"/>
        <v/>
      </c>
      <c r="AD449" s="505"/>
      <c r="AE449" s="505"/>
      <c r="AF449" s="505"/>
      <c r="AG449" s="505"/>
      <c r="AH449" s="505"/>
      <c r="AI449" s="505"/>
      <c r="AJ449" s="505"/>
      <c r="AK449" s="505"/>
      <c r="AL449" s="505"/>
      <c r="AM449" s="505"/>
      <c r="AN449" s="505"/>
      <c r="AO449" s="505"/>
      <c r="AP449" s="505"/>
      <c r="AQ449" s="505"/>
      <c r="AR449" s="505"/>
      <c r="AS449" s="505"/>
      <c r="AT449" s="505"/>
      <c r="AU449" s="505"/>
      <c r="AV449" s="506"/>
    </row>
    <row r="450" spans="1:48" x14ac:dyDescent="0.35">
      <c r="A450" t="str">
        <f t="shared" si="37"/>
        <v>|</v>
      </c>
      <c r="B450" s="162" t="str">
        <f t="shared" si="39"/>
        <v/>
      </c>
      <c r="C450" s="162" t="str">
        <f t="shared" si="41"/>
        <v/>
      </c>
      <c r="D450" s="512"/>
      <c r="E450" s="503"/>
      <c r="F450" s="198"/>
      <c r="G450" s="198"/>
      <c r="H450" s="198"/>
      <c r="I450" s="504" t="str">
        <f t="shared" si="38"/>
        <v/>
      </c>
      <c r="J450" s="505"/>
      <c r="K450" s="505"/>
      <c r="L450" s="505"/>
      <c r="M450" s="505"/>
      <c r="N450" s="505"/>
      <c r="O450" s="505"/>
      <c r="P450" s="505"/>
      <c r="Q450" s="505"/>
      <c r="R450" s="505"/>
      <c r="S450" s="505"/>
      <c r="T450" s="505"/>
      <c r="U450" s="505"/>
      <c r="V450" s="505"/>
      <c r="W450" s="505"/>
      <c r="X450" s="505"/>
      <c r="Y450" s="505"/>
      <c r="Z450" s="505"/>
      <c r="AA450" s="505"/>
      <c r="AB450" s="506"/>
      <c r="AC450" s="507" t="str">
        <f t="shared" si="40"/>
        <v/>
      </c>
      <c r="AD450" s="505"/>
      <c r="AE450" s="505"/>
      <c r="AF450" s="505"/>
      <c r="AG450" s="505"/>
      <c r="AH450" s="505"/>
      <c r="AI450" s="505"/>
      <c r="AJ450" s="505"/>
      <c r="AK450" s="505"/>
      <c r="AL450" s="505"/>
      <c r="AM450" s="505"/>
      <c r="AN450" s="505"/>
      <c r="AO450" s="505"/>
      <c r="AP450" s="505"/>
      <c r="AQ450" s="505"/>
      <c r="AR450" s="505"/>
      <c r="AS450" s="505"/>
      <c r="AT450" s="505"/>
      <c r="AU450" s="505"/>
      <c r="AV450" s="506"/>
    </row>
    <row r="451" spans="1:48" x14ac:dyDescent="0.35">
      <c r="A451" t="str">
        <f t="shared" si="37"/>
        <v>|</v>
      </c>
      <c r="B451" s="162" t="str">
        <f t="shared" si="39"/>
        <v/>
      </c>
      <c r="C451" s="162" t="str">
        <f t="shared" si="41"/>
        <v/>
      </c>
      <c r="D451" s="512"/>
      <c r="E451" s="503"/>
      <c r="F451" s="198"/>
      <c r="G451" s="198"/>
      <c r="H451" s="198"/>
      <c r="I451" s="504" t="str">
        <f t="shared" si="38"/>
        <v/>
      </c>
      <c r="J451" s="505"/>
      <c r="K451" s="505"/>
      <c r="L451" s="505"/>
      <c r="M451" s="505"/>
      <c r="N451" s="505"/>
      <c r="O451" s="505"/>
      <c r="P451" s="505"/>
      <c r="Q451" s="505"/>
      <c r="R451" s="505"/>
      <c r="S451" s="505"/>
      <c r="T451" s="505"/>
      <c r="U451" s="505"/>
      <c r="V451" s="505"/>
      <c r="W451" s="505"/>
      <c r="X451" s="505"/>
      <c r="Y451" s="505"/>
      <c r="Z451" s="505"/>
      <c r="AA451" s="505"/>
      <c r="AB451" s="506"/>
      <c r="AC451" s="507" t="str">
        <f t="shared" si="40"/>
        <v/>
      </c>
      <c r="AD451" s="505"/>
      <c r="AE451" s="505"/>
      <c r="AF451" s="505"/>
      <c r="AG451" s="505"/>
      <c r="AH451" s="505"/>
      <c r="AI451" s="505"/>
      <c r="AJ451" s="505"/>
      <c r="AK451" s="505"/>
      <c r="AL451" s="505"/>
      <c r="AM451" s="505"/>
      <c r="AN451" s="505"/>
      <c r="AO451" s="505"/>
      <c r="AP451" s="505"/>
      <c r="AQ451" s="505"/>
      <c r="AR451" s="505"/>
      <c r="AS451" s="505"/>
      <c r="AT451" s="505"/>
      <c r="AU451" s="505"/>
      <c r="AV451" s="506"/>
    </row>
    <row r="452" spans="1:48" x14ac:dyDescent="0.35">
      <c r="A452" t="str">
        <f t="shared" si="37"/>
        <v>|</v>
      </c>
      <c r="B452" s="162" t="str">
        <f t="shared" si="39"/>
        <v/>
      </c>
      <c r="C452" s="162" t="str">
        <f t="shared" si="41"/>
        <v/>
      </c>
      <c r="D452" s="512"/>
      <c r="E452" s="503"/>
      <c r="F452" s="198"/>
      <c r="G452" s="198"/>
      <c r="H452" s="198"/>
      <c r="I452" s="504" t="str">
        <f t="shared" si="38"/>
        <v/>
      </c>
      <c r="J452" s="505"/>
      <c r="K452" s="505"/>
      <c r="L452" s="505"/>
      <c r="M452" s="505"/>
      <c r="N452" s="505"/>
      <c r="O452" s="505"/>
      <c r="P452" s="505"/>
      <c r="Q452" s="505"/>
      <c r="R452" s="505"/>
      <c r="S452" s="505"/>
      <c r="T452" s="505"/>
      <c r="U452" s="505"/>
      <c r="V452" s="505"/>
      <c r="W452" s="505"/>
      <c r="X452" s="505"/>
      <c r="Y452" s="505"/>
      <c r="Z452" s="505"/>
      <c r="AA452" s="505"/>
      <c r="AB452" s="506"/>
      <c r="AC452" s="507" t="str">
        <f t="shared" si="40"/>
        <v/>
      </c>
      <c r="AD452" s="505"/>
      <c r="AE452" s="505"/>
      <c r="AF452" s="505"/>
      <c r="AG452" s="505"/>
      <c r="AH452" s="505"/>
      <c r="AI452" s="505"/>
      <c r="AJ452" s="505"/>
      <c r="AK452" s="505"/>
      <c r="AL452" s="505"/>
      <c r="AM452" s="505"/>
      <c r="AN452" s="505"/>
      <c r="AO452" s="505"/>
      <c r="AP452" s="505"/>
      <c r="AQ452" s="505"/>
      <c r="AR452" s="505"/>
      <c r="AS452" s="505"/>
      <c r="AT452" s="505"/>
      <c r="AU452" s="505"/>
      <c r="AV452" s="506"/>
    </row>
    <row r="453" spans="1:48" x14ac:dyDescent="0.35">
      <c r="A453" t="str">
        <f t="shared" si="37"/>
        <v>|</v>
      </c>
      <c r="B453" s="162" t="str">
        <f t="shared" si="39"/>
        <v/>
      </c>
      <c r="C453" s="162" t="str">
        <f t="shared" si="41"/>
        <v/>
      </c>
      <c r="D453" s="512"/>
      <c r="E453" s="503"/>
      <c r="F453" s="198"/>
      <c r="G453" s="198"/>
      <c r="H453" s="198"/>
      <c r="I453" s="504" t="str">
        <f t="shared" si="38"/>
        <v/>
      </c>
      <c r="J453" s="505"/>
      <c r="K453" s="505"/>
      <c r="L453" s="505"/>
      <c r="M453" s="505"/>
      <c r="N453" s="505"/>
      <c r="O453" s="505"/>
      <c r="P453" s="505"/>
      <c r="Q453" s="505"/>
      <c r="R453" s="505"/>
      <c r="S453" s="505"/>
      <c r="T453" s="505"/>
      <c r="U453" s="505"/>
      <c r="V453" s="505"/>
      <c r="W453" s="505"/>
      <c r="X453" s="505"/>
      <c r="Y453" s="505"/>
      <c r="Z453" s="505"/>
      <c r="AA453" s="505"/>
      <c r="AB453" s="506"/>
      <c r="AC453" s="507" t="str">
        <f t="shared" si="40"/>
        <v/>
      </c>
      <c r="AD453" s="505"/>
      <c r="AE453" s="505"/>
      <c r="AF453" s="505"/>
      <c r="AG453" s="505"/>
      <c r="AH453" s="505"/>
      <c r="AI453" s="505"/>
      <c r="AJ453" s="505"/>
      <c r="AK453" s="505"/>
      <c r="AL453" s="505"/>
      <c r="AM453" s="505"/>
      <c r="AN453" s="505"/>
      <c r="AO453" s="505"/>
      <c r="AP453" s="505"/>
      <c r="AQ453" s="505"/>
      <c r="AR453" s="505"/>
      <c r="AS453" s="505"/>
      <c r="AT453" s="505"/>
      <c r="AU453" s="505"/>
      <c r="AV453" s="506"/>
    </row>
    <row r="454" spans="1:48" x14ac:dyDescent="0.35">
      <c r="A454" t="str">
        <f t="shared" si="37"/>
        <v>|</v>
      </c>
      <c r="B454" s="162" t="str">
        <f t="shared" si="39"/>
        <v/>
      </c>
      <c r="C454" s="162" t="str">
        <f t="shared" si="41"/>
        <v/>
      </c>
      <c r="D454" s="512"/>
      <c r="E454" s="503"/>
      <c r="F454" s="198"/>
      <c r="G454" s="198"/>
      <c r="H454" s="198"/>
      <c r="I454" s="504" t="str">
        <f t="shared" si="38"/>
        <v/>
      </c>
      <c r="J454" s="505"/>
      <c r="K454" s="505"/>
      <c r="L454" s="505"/>
      <c r="M454" s="505"/>
      <c r="N454" s="505"/>
      <c r="O454" s="505"/>
      <c r="P454" s="505"/>
      <c r="Q454" s="505"/>
      <c r="R454" s="505"/>
      <c r="S454" s="505"/>
      <c r="T454" s="505"/>
      <c r="U454" s="505"/>
      <c r="V454" s="505"/>
      <c r="W454" s="505"/>
      <c r="X454" s="505"/>
      <c r="Y454" s="505"/>
      <c r="Z454" s="505"/>
      <c r="AA454" s="505"/>
      <c r="AB454" s="506"/>
      <c r="AC454" s="507" t="str">
        <f t="shared" si="40"/>
        <v/>
      </c>
      <c r="AD454" s="505"/>
      <c r="AE454" s="505"/>
      <c r="AF454" s="505"/>
      <c r="AG454" s="505"/>
      <c r="AH454" s="505"/>
      <c r="AI454" s="505"/>
      <c r="AJ454" s="505"/>
      <c r="AK454" s="505"/>
      <c r="AL454" s="505"/>
      <c r="AM454" s="505"/>
      <c r="AN454" s="505"/>
      <c r="AO454" s="505"/>
      <c r="AP454" s="505"/>
      <c r="AQ454" s="505"/>
      <c r="AR454" s="505"/>
      <c r="AS454" s="505"/>
      <c r="AT454" s="505"/>
      <c r="AU454" s="505"/>
      <c r="AV454" s="506"/>
    </row>
    <row r="455" spans="1:48" x14ac:dyDescent="0.35">
      <c r="A455" t="str">
        <f t="shared" si="37"/>
        <v>|</v>
      </c>
      <c r="B455" s="162" t="str">
        <f t="shared" si="39"/>
        <v/>
      </c>
      <c r="C455" s="162" t="str">
        <f t="shared" si="41"/>
        <v/>
      </c>
      <c r="D455" s="512"/>
      <c r="E455" s="503"/>
      <c r="F455" s="198"/>
      <c r="G455" s="198"/>
      <c r="H455" s="198"/>
      <c r="I455" s="504" t="str">
        <f t="shared" si="38"/>
        <v/>
      </c>
      <c r="J455" s="505"/>
      <c r="K455" s="505"/>
      <c r="L455" s="505"/>
      <c r="M455" s="505"/>
      <c r="N455" s="505"/>
      <c r="O455" s="505"/>
      <c r="P455" s="505"/>
      <c r="Q455" s="505"/>
      <c r="R455" s="505"/>
      <c r="S455" s="505"/>
      <c r="T455" s="505"/>
      <c r="U455" s="505"/>
      <c r="V455" s="505"/>
      <c r="W455" s="505"/>
      <c r="X455" s="505"/>
      <c r="Y455" s="505"/>
      <c r="Z455" s="505"/>
      <c r="AA455" s="505"/>
      <c r="AB455" s="506"/>
      <c r="AC455" s="507" t="str">
        <f t="shared" si="40"/>
        <v/>
      </c>
      <c r="AD455" s="505"/>
      <c r="AE455" s="505"/>
      <c r="AF455" s="505"/>
      <c r="AG455" s="505"/>
      <c r="AH455" s="505"/>
      <c r="AI455" s="505"/>
      <c r="AJ455" s="505"/>
      <c r="AK455" s="505"/>
      <c r="AL455" s="505"/>
      <c r="AM455" s="505"/>
      <c r="AN455" s="505"/>
      <c r="AO455" s="505"/>
      <c r="AP455" s="505"/>
      <c r="AQ455" s="505"/>
      <c r="AR455" s="505"/>
      <c r="AS455" s="505"/>
      <c r="AT455" s="505"/>
      <c r="AU455" s="505"/>
      <c r="AV455" s="506"/>
    </row>
    <row r="456" spans="1:48" x14ac:dyDescent="0.35">
      <c r="A456" t="str">
        <f t="shared" si="37"/>
        <v>|</v>
      </c>
      <c r="B456" s="162" t="str">
        <f t="shared" si="39"/>
        <v/>
      </c>
      <c r="C456" s="162" t="str">
        <f t="shared" si="41"/>
        <v/>
      </c>
      <c r="D456" s="512"/>
      <c r="E456" s="503"/>
      <c r="F456" s="198"/>
      <c r="G456" s="198"/>
      <c r="H456" s="198"/>
      <c r="I456" s="504" t="str">
        <f t="shared" si="38"/>
        <v/>
      </c>
      <c r="J456" s="505"/>
      <c r="K456" s="505"/>
      <c r="L456" s="505"/>
      <c r="M456" s="505"/>
      <c r="N456" s="505"/>
      <c r="O456" s="505"/>
      <c r="P456" s="505"/>
      <c r="Q456" s="505"/>
      <c r="R456" s="505"/>
      <c r="S456" s="505"/>
      <c r="T456" s="505"/>
      <c r="U456" s="505"/>
      <c r="V456" s="505"/>
      <c r="W456" s="505"/>
      <c r="X456" s="505"/>
      <c r="Y456" s="505"/>
      <c r="Z456" s="505"/>
      <c r="AA456" s="505"/>
      <c r="AB456" s="506"/>
      <c r="AC456" s="507" t="str">
        <f t="shared" si="40"/>
        <v/>
      </c>
      <c r="AD456" s="505"/>
      <c r="AE456" s="505"/>
      <c r="AF456" s="505"/>
      <c r="AG456" s="505"/>
      <c r="AH456" s="505"/>
      <c r="AI456" s="505"/>
      <c r="AJ456" s="505"/>
      <c r="AK456" s="505"/>
      <c r="AL456" s="505"/>
      <c r="AM456" s="505"/>
      <c r="AN456" s="505"/>
      <c r="AO456" s="505"/>
      <c r="AP456" s="505"/>
      <c r="AQ456" s="505"/>
      <c r="AR456" s="505"/>
      <c r="AS456" s="505"/>
      <c r="AT456" s="505"/>
      <c r="AU456" s="505"/>
      <c r="AV456" s="506"/>
    </row>
    <row r="457" spans="1:48" x14ac:dyDescent="0.35">
      <c r="A457" t="str">
        <f t="shared" si="37"/>
        <v>|</v>
      </c>
      <c r="B457" s="162" t="str">
        <f t="shared" si="39"/>
        <v/>
      </c>
      <c r="C457" s="162" t="str">
        <f t="shared" si="41"/>
        <v/>
      </c>
      <c r="D457" s="512"/>
      <c r="E457" s="503"/>
      <c r="F457" s="198"/>
      <c r="G457" s="198"/>
      <c r="H457" s="198"/>
      <c r="I457" s="504" t="str">
        <f t="shared" si="38"/>
        <v/>
      </c>
      <c r="J457" s="505"/>
      <c r="K457" s="505"/>
      <c r="L457" s="505"/>
      <c r="M457" s="505"/>
      <c r="N457" s="505"/>
      <c r="O457" s="505"/>
      <c r="P457" s="505"/>
      <c r="Q457" s="505"/>
      <c r="R457" s="505"/>
      <c r="S457" s="505"/>
      <c r="T457" s="505"/>
      <c r="U457" s="505"/>
      <c r="V457" s="505"/>
      <c r="W457" s="505"/>
      <c r="X457" s="505"/>
      <c r="Y457" s="505"/>
      <c r="Z457" s="505"/>
      <c r="AA457" s="505"/>
      <c r="AB457" s="506"/>
      <c r="AC457" s="507" t="str">
        <f t="shared" si="40"/>
        <v/>
      </c>
      <c r="AD457" s="505"/>
      <c r="AE457" s="505"/>
      <c r="AF457" s="505"/>
      <c r="AG457" s="505"/>
      <c r="AH457" s="505"/>
      <c r="AI457" s="505"/>
      <c r="AJ457" s="505"/>
      <c r="AK457" s="505"/>
      <c r="AL457" s="505"/>
      <c r="AM457" s="505"/>
      <c r="AN457" s="505"/>
      <c r="AO457" s="505"/>
      <c r="AP457" s="505"/>
      <c r="AQ457" s="505"/>
      <c r="AR457" s="505"/>
      <c r="AS457" s="505"/>
      <c r="AT457" s="505"/>
      <c r="AU457" s="505"/>
      <c r="AV457" s="506"/>
    </row>
    <row r="458" spans="1:48" x14ac:dyDescent="0.35">
      <c r="A458" t="str">
        <f t="shared" si="37"/>
        <v>|</v>
      </c>
      <c r="B458" s="162" t="str">
        <f t="shared" si="39"/>
        <v/>
      </c>
      <c r="C458" s="162" t="str">
        <f t="shared" si="41"/>
        <v/>
      </c>
      <c r="D458" s="512"/>
      <c r="E458" s="503"/>
      <c r="F458" s="198"/>
      <c r="G458" s="198"/>
      <c r="H458" s="198"/>
      <c r="I458" s="504" t="str">
        <f t="shared" si="38"/>
        <v/>
      </c>
      <c r="J458" s="505"/>
      <c r="K458" s="505"/>
      <c r="L458" s="505"/>
      <c r="M458" s="505"/>
      <c r="N458" s="505"/>
      <c r="O458" s="505"/>
      <c r="P458" s="505"/>
      <c r="Q458" s="505"/>
      <c r="R458" s="505"/>
      <c r="S458" s="505"/>
      <c r="T458" s="505"/>
      <c r="U458" s="505"/>
      <c r="V458" s="505"/>
      <c r="W458" s="505"/>
      <c r="X458" s="505"/>
      <c r="Y458" s="505"/>
      <c r="Z458" s="505"/>
      <c r="AA458" s="505"/>
      <c r="AB458" s="506"/>
      <c r="AC458" s="507" t="str">
        <f t="shared" si="40"/>
        <v/>
      </c>
      <c r="AD458" s="505"/>
      <c r="AE458" s="505"/>
      <c r="AF458" s="505"/>
      <c r="AG458" s="505"/>
      <c r="AH458" s="505"/>
      <c r="AI458" s="505"/>
      <c r="AJ458" s="505"/>
      <c r="AK458" s="505"/>
      <c r="AL458" s="505"/>
      <c r="AM458" s="505"/>
      <c r="AN458" s="505"/>
      <c r="AO458" s="505"/>
      <c r="AP458" s="505"/>
      <c r="AQ458" s="505"/>
      <c r="AR458" s="505"/>
      <c r="AS458" s="505"/>
      <c r="AT458" s="505"/>
      <c r="AU458" s="505"/>
      <c r="AV458" s="506"/>
    </row>
    <row r="459" spans="1:48" x14ac:dyDescent="0.35">
      <c r="A459" t="str">
        <f t="shared" si="37"/>
        <v>|</v>
      </c>
      <c r="B459" s="162" t="str">
        <f t="shared" si="39"/>
        <v/>
      </c>
      <c r="C459" s="162" t="str">
        <f t="shared" si="41"/>
        <v/>
      </c>
      <c r="D459" s="512"/>
      <c r="E459" s="503"/>
      <c r="F459" s="198"/>
      <c r="G459" s="198"/>
      <c r="H459" s="198"/>
      <c r="I459" s="504" t="str">
        <f t="shared" si="38"/>
        <v/>
      </c>
      <c r="J459" s="505"/>
      <c r="K459" s="505"/>
      <c r="L459" s="505"/>
      <c r="M459" s="505"/>
      <c r="N459" s="505"/>
      <c r="O459" s="505"/>
      <c r="P459" s="505"/>
      <c r="Q459" s="505"/>
      <c r="R459" s="505"/>
      <c r="S459" s="505"/>
      <c r="T459" s="505"/>
      <c r="U459" s="505"/>
      <c r="V459" s="505"/>
      <c r="W459" s="505"/>
      <c r="X459" s="505"/>
      <c r="Y459" s="505"/>
      <c r="Z459" s="505"/>
      <c r="AA459" s="505"/>
      <c r="AB459" s="506"/>
      <c r="AC459" s="507" t="str">
        <f t="shared" si="40"/>
        <v/>
      </c>
      <c r="AD459" s="505"/>
      <c r="AE459" s="505"/>
      <c r="AF459" s="505"/>
      <c r="AG459" s="505"/>
      <c r="AH459" s="505"/>
      <c r="AI459" s="505"/>
      <c r="AJ459" s="505"/>
      <c r="AK459" s="505"/>
      <c r="AL459" s="505"/>
      <c r="AM459" s="505"/>
      <c r="AN459" s="505"/>
      <c r="AO459" s="505"/>
      <c r="AP459" s="505"/>
      <c r="AQ459" s="505"/>
      <c r="AR459" s="505"/>
      <c r="AS459" s="505"/>
      <c r="AT459" s="505"/>
      <c r="AU459" s="505"/>
      <c r="AV459" s="506"/>
    </row>
    <row r="460" spans="1:48" x14ac:dyDescent="0.35">
      <c r="A460" t="str">
        <f t="shared" si="37"/>
        <v>|</v>
      </c>
      <c r="B460" s="162" t="str">
        <f t="shared" si="39"/>
        <v/>
      </c>
      <c r="C460" s="162" t="str">
        <f t="shared" si="41"/>
        <v/>
      </c>
      <c r="D460" s="512"/>
      <c r="E460" s="503"/>
      <c r="F460" s="198"/>
      <c r="G460" s="198"/>
      <c r="H460" s="198"/>
      <c r="I460" s="504" t="str">
        <f t="shared" si="38"/>
        <v/>
      </c>
      <c r="J460" s="505"/>
      <c r="K460" s="505"/>
      <c r="L460" s="505"/>
      <c r="M460" s="505"/>
      <c r="N460" s="505"/>
      <c r="O460" s="505"/>
      <c r="P460" s="505"/>
      <c r="Q460" s="505"/>
      <c r="R460" s="505"/>
      <c r="S460" s="505"/>
      <c r="T460" s="505"/>
      <c r="U460" s="505"/>
      <c r="V460" s="505"/>
      <c r="W460" s="505"/>
      <c r="X460" s="505"/>
      <c r="Y460" s="505"/>
      <c r="Z460" s="505"/>
      <c r="AA460" s="505"/>
      <c r="AB460" s="506"/>
      <c r="AC460" s="507" t="str">
        <f t="shared" si="40"/>
        <v/>
      </c>
      <c r="AD460" s="505"/>
      <c r="AE460" s="505"/>
      <c r="AF460" s="505"/>
      <c r="AG460" s="505"/>
      <c r="AH460" s="505"/>
      <c r="AI460" s="505"/>
      <c r="AJ460" s="505"/>
      <c r="AK460" s="505"/>
      <c r="AL460" s="505"/>
      <c r="AM460" s="505"/>
      <c r="AN460" s="505"/>
      <c r="AO460" s="505"/>
      <c r="AP460" s="505"/>
      <c r="AQ460" s="505"/>
      <c r="AR460" s="505"/>
      <c r="AS460" s="505"/>
      <c r="AT460" s="505"/>
      <c r="AU460" s="505"/>
      <c r="AV460" s="506"/>
    </row>
    <row r="461" spans="1:48" x14ac:dyDescent="0.35">
      <c r="A461" t="str">
        <f t="shared" si="37"/>
        <v>|</v>
      </c>
      <c r="B461" s="162" t="str">
        <f t="shared" si="39"/>
        <v/>
      </c>
      <c r="C461" s="162" t="str">
        <f t="shared" si="41"/>
        <v/>
      </c>
      <c r="D461" s="512"/>
      <c r="E461" s="503"/>
      <c r="F461" s="198"/>
      <c r="G461" s="198"/>
      <c r="H461" s="198"/>
      <c r="I461" s="504" t="str">
        <f t="shared" si="38"/>
        <v/>
      </c>
      <c r="J461" s="505"/>
      <c r="K461" s="505"/>
      <c r="L461" s="505"/>
      <c r="M461" s="505"/>
      <c r="N461" s="505"/>
      <c r="O461" s="505"/>
      <c r="P461" s="505"/>
      <c r="Q461" s="505"/>
      <c r="R461" s="505"/>
      <c r="S461" s="505"/>
      <c r="T461" s="505"/>
      <c r="U461" s="505"/>
      <c r="V461" s="505"/>
      <c r="W461" s="505"/>
      <c r="X461" s="505"/>
      <c r="Y461" s="505"/>
      <c r="Z461" s="505"/>
      <c r="AA461" s="505"/>
      <c r="AB461" s="506"/>
      <c r="AC461" s="507" t="str">
        <f t="shared" si="40"/>
        <v/>
      </c>
      <c r="AD461" s="505"/>
      <c r="AE461" s="505"/>
      <c r="AF461" s="505"/>
      <c r="AG461" s="505"/>
      <c r="AH461" s="505"/>
      <c r="AI461" s="505"/>
      <c r="AJ461" s="505"/>
      <c r="AK461" s="505"/>
      <c r="AL461" s="505"/>
      <c r="AM461" s="505"/>
      <c r="AN461" s="505"/>
      <c r="AO461" s="505"/>
      <c r="AP461" s="505"/>
      <c r="AQ461" s="505"/>
      <c r="AR461" s="505"/>
      <c r="AS461" s="505"/>
      <c r="AT461" s="505"/>
      <c r="AU461" s="505"/>
      <c r="AV461" s="506"/>
    </row>
    <row r="462" spans="1:48" x14ac:dyDescent="0.35">
      <c r="A462" t="str">
        <f t="shared" si="37"/>
        <v>|</v>
      </c>
      <c r="B462" s="162" t="str">
        <f t="shared" si="39"/>
        <v/>
      </c>
      <c r="C462" s="162" t="str">
        <f t="shared" si="41"/>
        <v/>
      </c>
      <c r="D462" s="512"/>
      <c r="E462" s="503"/>
      <c r="F462" s="198"/>
      <c r="G462" s="198"/>
      <c r="H462" s="198"/>
      <c r="I462" s="504" t="str">
        <f t="shared" si="38"/>
        <v/>
      </c>
      <c r="J462" s="505"/>
      <c r="K462" s="505"/>
      <c r="L462" s="505"/>
      <c r="M462" s="505"/>
      <c r="N462" s="505"/>
      <c r="O462" s="505"/>
      <c r="P462" s="505"/>
      <c r="Q462" s="505"/>
      <c r="R462" s="505"/>
      <c r="S462" s="505"/>
      <c r="T462" s="505"/>
      <c r="U462" s="505"/>
      <c r="V462" s="505"/>
      <c r="W462" s="505"/>
      <c r="X462" s="505"/>
      <c r="Y462" s="505"/>
      <c r="Z462" s="505"/>
      <c r="AA462" s="505"/>
      <c r="AB462" s="506"/>
      <c r="AC462" s="507" t="str">
        <f t="shared" si="40"/>
        <v/>
      </c>
      <c r="AD462" s="505"/>
      <c r="AE462" s="505"/>
      <c r="AF462" s="505"/>
      <c r="AG462" s="505"/>
      <c r="AH462" s="505"/>
      <c r="AI462" s="505"/>
      <c r="AJ462" s="505"/>
      <c r="AK462" s="505"/>
      <c r="AL462" s="505"/>
      <c r="AM462" s="505"/>
      <c r="AN462" s="505"/>
      <c r="AO462" s="505"/>
      <c r="AP462" s="505"/>
      <c r="AQ462" s="505"/>
      <c r="AR462" s="505"/>
      <c r="AS462" s="505"/>
      <c r="AT462" s="505"/>
      <c r="AU462" s="505"/>
      <c r="AV462" s="506"/>
    </row>
    <row r="463" spans="1:48" x14ac:dyDescent="0.35">
      <c r="A463" t="str">
        <f t="shared" si="37"/>
        <v>|</v>
      </c>
      <c r="B463" s="162" t="str">
        <f t="shared" si="39"/>
        <v/>
      </c>
      <c r="C463" s="162" t="str">
        <f t="shared" si="41"/>
        <v/>
      </c>
      <c r="D463" s="512"/>
      <c r="E463" s="503"/>
      <c r="F463" s="198"/>
      <c r="G463" s="198"/>
      <c r="H463" s="198"/>
      <c r="I463" s="504" t="str">
        <f t="shared" si="38"/>
        <v/>
      </c>
      <c r="J463" s="505"/>
      <c r="K463" s="505"/>
      <c r="L463" s="505"/>
      <c r="M463" s="505"/>
      <c r="N463" s="505"/>
      <c r="O463" s="505"/>
      <c r="P463" s="505"/>
      <c r="Q463" s="505"/>
      <c r="R463" s="505"/>
      <c r="S463" s="505"/>
      <c r="T463" s="505"/>
      <c r="U463" s="505"/>
      <c r="V463" s="505"/>
      <c r="W463" s="505"/>
      <c r="X463" s="505"/>
      <c r="Y463" s="505"/>
      <c r="Z463" s="505"/>
      <c r="AA463" s="505"/>
      <c r="AB463" s="506"/>
      <c r="AC463" s="507" t="str">
        <f t="shared" si="40"/>
        <v/>
      </c>
      <c r="AD463" s="505"/>
      <c r="AE463" s="505"/>
      <c r="AF463" s="505"/>
      <c r="AG463" s="505"/>
      <c r="AH463" s="505"/>
      <c r="AI463" s="505"/>
      <c r="AJ463" s="505"/>
      <c r="AK463" s="505"/>
      <c r="AL463" s="505"/>
      <c r="AM463" s="505"/>
      <c r="AN463" s="505"/>
      <c r="AO463" s="505"/>
      <c r="AP463" s="505"/>
      <c r="AQ463" s="505"/>
      <c r="AR463" s="505"/>
      <c r="AS463" s="505"/>
      <c r="AT463" s="505"/>
      <c r="AU463" s="505"/>
      <c r="AV463" s="506"/>
    </row>
    <row r="464" spans="1:48" x14ac:dyDescent="0.35">
      <c r="A464" t="str">
        <f t="shared" si="37"/>
        <v>|</v>
      </c>
      <c r="B464" s="162" t="str">
        <f t="shared" si="39"/>
        <v/>
      </c>
      <c r="C464" s="162" t="str">
        <f t="shared" si="41"/>
        <v/>
      </c>
      <c r="D464" s="512"/>
      <c r="E464" s="503"/>
      <c r="F464" s="198"/>
      <c r="G464" s="198"/>
      <c r="H464" s="198"/>
      <c r="I464" s="504" t="str">
        <f t="shared" si="38"/>
        <v/>
      </c>
      <c r="J464" s="505"/>
      <c r="K464" s="505"/>
      <c r="L464" s="505"/>
      <c r="M464" s="505"/>
      <c r="N464" s="505"/>
      <c r="O464" s="505"/>
      <c r="P464" s="505"/>
      <c r="Q464" s="505"/>
      <c r="R464" s="505"/>
      <c r="S464" s="505"/>
      <c r="T464" s="505"/>
      <c r="U464" s="505"/>
      <c r="V464" s="505"/>
      <c r="W464" s="505"/>
      <c r="X464" s="505"/>
      <c r="Y464" s="505"/>
      <c r="Z464" s="505"/>
      <c r="AA464" s="505"/>
      <c r="AB464" s="506"/>
      <c r="AC464" s="507" t="str">
        <f t="shared" si="40"/>
        <v/>
      </c>
      <c r="AD464" s="505"/>
      <c r="AE464" s="505"/>
      <c r="AF464" s="505"/>
      <c r="AG464" s="505"/>
      <c r="AH464" s="505"/>
      <c r="AI464" s="505"/>
      <c r="AJ464" s="505"/>
      <c r="AK464" s="505"/>
      <c r="AL464" s="505"/>
      <c r="AM464" s="505"/>
      <c r="AN464" s="505"/>
      <c r="AO464" s="505"/>
      <c r="AP464" s="505"/>
      <c r="AQ464" s="505"/>
      <c r="AR464" s="505"/>
      <c r="AS464" s="505"/>
      <c r="AT464" s="505"/>
      <c r="AU464" s="505"/>
      <c r="AV464" s="506"/>
    </row>
    <row r="465" spans="1:48" x14ac:dyDescent="0.35">
      <c r="A465" t="str">
        <f t="shared" si="37"/>
        <v>|</v>
      </c>
      <c r="B465" s="162" t="str">
        <f t="shared" si="39"/>
        <v/>
      </c>
      <c r="C465" s="162" t="str">
        <f t="shared" si="41"/>
        <v/>
      </c>
      <c r="D465" s="512"/>
      <c r="E465" s="503"/>
      <c r="F465" s="198"/>
      <c r="G465" s="198"/>
      <c r="H465" s="198"/>
      <c r="I465" s="504" t="str">
        <f t="shared" si="38"/>
        <v/>
      </c>
      <c r="J465" s="505"/>
      <c r="K465" s="505"/>
      <c r="L465" s="505"/>
      <c r="M465" s="505"/>
      <c r="N465" s="505"/>
      <c r="O465" s="505"/>
      <c r="P465" s="505"/>
      <c r="Q465" s="505"/>
      <c r="R465" s="505"/>
      <c r="S465" s="505"/>
      <c r="T465" s="505"/>
      <c r="U465" s="505"/>
      <c r="V465" s="505"/>
      <c r="W465" s="505"/>
      <c r="X465" s="505"/>
      <c r="Y465" s="505"/>
      <c r="Z465" s="505"/>
      <c r="AA465" s="505"/>
      <c r="AB465" s="506"/>
      <c r="AC465" s="507" t="str">
        <f t="shared" si="40"/>
        <v/>
      </c>
      <c r="AD465" s="505"/>
      <c r="AE465" s="505"/>
      <c r="AF465" s="505"/>
      <c r="AG465" s="505"/>
      <c r="AH465" s="505"/>
      <c r="AI465" s="505"/>
      <c r="AJ465" s="505"/>
      <c r="AK465" s="505"/>
      <c r="AL465" s="505"/>
      <c r="AM465" s="505"/>
      <c r="AN465" s="505"/>
      <c r="AO465" s="505"/>
      <c r="AP465" s="505"/>
      <c r="AQ465" s="505"/>
      <c r="AR465" s="505"/>
      <c r="AS465" s="505"/>
      <c r="AT465" s="505"/>
      <c r="AU465" s="505"/>
      <c r="AV465" s="506"/>
    </row>
    <row r="466" spans="1:48" x14ac:dyDescent="0.35">
      <c r="A466" t="str">
        <f t="shared" si="37"/>
        <v>|</v>
      </c>
      <c r="B466" s="162" t="str">
        <f t="shared" si="39"/>
        <v/>
      </c>
      <c r="C466" s="162" t="str">
        <f t="shared" si="41"/>
        <v/>
      </c>
      <c r="D466" s="512"/>
      <c r="E466" s="503"/>
      <c r="F466" s="198"/>
      <c r="G466" s="198"/>
      <c r="H466" s="198"/>
      <c r="I466" s="504" t="str">
        <f t="shared" si="38"/>
        <v/>
      </c>
      <c r="J466" s="505"/>
      <c r="K466" s="505"/>
      <c r="L466" s="505"/>
      <c r="M466" s="505"/>
      <c r="N466" s="505"/>
      <c r="O466" s="505"/>
      <c r="P466" s="505"/>
      <c r="Q466" s="505"/>
      <c r="R466" s="505"/>
      <c r="S466" s="505"/>
      <c r="T466" s="505"/>
      <c r="U466" s="505"/>
      <c r="V466" s="505"/>
      <c r="W466" s="505"/>
      <c r="X466" s="505"/>
      <c r="Y466" s="505"/>
      <c r="Z466" s="505"/>
      <c r="AA466" s="505"/>
      <c r="AB466" s="506"/>
      <c r="AC466" s="507" t="str">
        <f t="shared" si="40"/>
        <v/>
      </c>
      <c r="AD466" s="505"/>
      <c r="AE466" s="505"/>
      <c r="AF466" s="505"/>
      <c r="AG466" s="505"/>
      <c r="AH466" s="505"/>
      <c r="AI466" s="505"/>
      <c r="AJ466" s="505"/>
      <c r="AK466" s="505"/>
      <c r="AL466" s="505"/>
      <c r="AM466" s="505"/>
      <c r="AN466" s="505"/>
      <c r="AO466" s="505"/>
      <c r="AP466" s="505"/>
      <c r="AQ466" s="505"/>
      <c r="AR466" s="505"/>
      <c r="AS466" s="505"/>
      <c r="AT466" s="505"/>
      <c r="AU466" s="505"/>
      <c r="AV466" s="506"/>
    </row>
    <row r="467" spans="1:48" x14ac:dyDescent="0.35">
      <c r="A467" t="str">
        <f t="shared" si="37"/>
        <v>|</v>
      </c>
      <c r="B467" s="162" t="str">
        <f t="shared" si="39"/>
        <v/>
      </c>
      <c r="C467" s="162" t="str">
        <f t="shared" si="41"/>
        <v/>
      </c>
      <c r="D467" s="512"/>
      <c r="E467" s="503"/>
      <c r="F467" s="198"/>
      <c r="G467" s="198"/>
      <c r="H467" s="198"/>
      <c r="I467" s="504" t="str">
        <f t="shared" si="38"/>
        <v/>
      </c>
      <c r="J467" s="505"/>
      <c r="K467" s="505"/>
      <c r="L467" s="505"/>
      <c r="M467" s="505"/>
      <c r="N467" s="505"/>
      <c r="O467" s="505"/>
      <c r="P467" s="505"/>
      <c r="Q467" s="505"/>
      <c r="R467" s="505"/>
      <c r="S467" s="505"/>
      <c r="T467" s="505"/>
      <c r="U467" s="505"/>
      <c r="V467" s="505"/>
      <c r="W467" s="505"/>
      <c r="X467" s="505"/>
      <c r="Y467" s="505"/>
      <c r="Z467" s="505"/>
      <c r="AA467" s="505"/>
      <c r="AB467" s="506"/>
      <c r="AC467" s="507" t="str">
        <f t="shared" si="40"/>
        <v/>
      </c>
      <c r="AD467" s="505"/>
      <c r="AE467" s="505"/>
      <c r="AF467" s="505"/>
      <c r="AG467" s="505"/>
      <c r="AH467" s="505"/>
      <c r="AI467" s="505"/>
      <c r="AJ467" s="505"/>
      <c r="AK467" s="505"/>
      <c r="AL467" s="505"/>
      <c r="AM467" s="505"/>
      <c r="AN467" s="505"/>
      <c r="AO467" s="505"/>
      <c r="AP467" s="505"/>
      <c r="AQ467" s="505"/>
      <c r="AR467" s="505"/>
      <c r="AS467" s="505"/>
      <c r="AT467" s="505"/>
      <c r="AU467" s="505"/>
      <c r="AV467" s="506"/>
    </row>
    <row r="468" spans="1:48" x14ac:dyDescent="0.35">
      <c r="A468" t="str">
        <f t="shared" si="37"/>
        <v>|</v>
      </c>
      <c r="B468" s="162" t="str">
        <f t="shared" si="39"/>
        <v/>
      </c>
      <c r="C468" s="162" t="str">
        <f t="shared" si="41"/>
        <v/>
      </c>
      <c r="D468" s="512"/>
      <c r="E468" s="503"/>
      <c r="F468" s="198"/>
      <c r="G468" s="198"/>
      <c r="H468" s="198"/>
      <c r="I468" s="504" t="str">
        <f t="shared" si="38"/>
        <v/>
      </c>
      <c r="J468" s="505"/>
      <c r="K468" s="505"/>
      <c r="L468" s="505"/>
      <c r="M468" s="505"/>
      <c r="N468" s="505"/>
      <c r="O468" s="505"/>
      <c r="P468" s="505"/>
      <c r="Q468" s="505"/>
      <c r="R468" s="505"/>
      <c r="S468" s="505"/>
      <c r="T468" s="505"/>
      <c r="U468" s="505"/>
      <c r="V468" s="505"/>
      <c r="W468" s="505"/>
      <c r="X468" s="505"/>
      <c r="Y468" s="505"/>
      <c r="Z468" s="505"/>
      <c r="AA468" s="505"/>
      <c r="AB468" s="506"/>
      <c r="AC468" s="507" t="str">
        <f t="shared" si="40"/>
        <v/>
      </c>
      <c r="AD468" s="505"/>
      <c r="AE468" s="505"/>
      <c r="AF468" s="505"/>
      <c r="AG468" s="505"/>
      <c r="AH468" s="505"/>
      <c r="AI468" s="505"/>
      <c r="AJ468" s="505"/>
      <c r="AK468" s="505"/>
      <c r="AL468" s="505"/>
      <c r="AM468" s="505"/>
      <c r="AN468" s="505"/>
      <c r="AO468" s="505"/>
      <c r="AP468" s="505"/>
      <c r="AQ468" s="505"/>
      <c r="AR468" s="505"/>
      <c r="AS468" s="505"/>
      <c r="AT468" s="505"/>
      <c r="AU468" s="505"/>
      <c r="AV468" s="506"/>
    </row>
    <row r="469" spans="1:48" x14ac:dyDescent="0.35">
      <c r="A469" t="str">
        <f t="shared" si="37"/>
        <v>|</v>
      </c>
      <c r="B469" s="162" t="str">
        <f t="shared" si="39"/>
        <v/>
      </c>
      <c r="C469" s="162" t="str">
        <f t="shared" si="41"/>
        <v/>
      </c>
      <c r="D469" s="512"/>
      <c r="E469" s="503"/>
      <c r="F469" s="198"/>
      <c r="G469" s="198"/>
      <c r="H469" s="198"/>
      <c r="I469" s="504" t="str">
        <f t="shared" si="38"/>
        <v/>
      </c>
      <c r="J469" s="505"/>
      <c r="K469" s="505"/>
      <c r="L469" s="505"/>
      <c r="M469" s="505"/>
      <c r="N469" s="505"/>
      <c r="O469" s="505"/>
      <c r="P469" s="505"/>
      <c r="Q469" s="505"/>
      <c r="R469" s="505"/>
      <c r="S469" s="505"/>
      <c r="T469" s="505"/>
      <c r="U469" s="505"/>
      <c r="V469" s="505"/>
      <c r="W469" s="505"/>
      <c r="X469" s="505"/>
      <c r="Y469" s="505"/>
      <c r="Z469" s="505"/>
      <c r="AA469" s="505"/>
      <c r="AB469" s="506"/>
      <c r="AC469" s="507" t="str">
        <f t="shared" si="40"/>
        <v/>
      </c>
      <c r="AD469" s="505"/>
      <c r="AE469" s="505"/>
      <c r="AF469" s="505"/>
      <c r="AG469" s="505"/>
      <c r="AH469" s="505"/>
      <c r="AI469" s="505"/>
      <c r="AJ469" s="505"/>
      <c r="AK469" s="505"/>
      <c r="AL469" s="505"/>
      <c r="AM469" s="505"/>
      <c r="AN469" s="505"/>
      <c r="AO469" s="505"/>
      <c r="AP469" s="505"/>
      <c r="AQ469" s="505"/>
      <c r="AR469" s="505"/>
      <c r="AS469" s="505"/>
      <c r="AT469" s="505"/>
      <c r="AU469" s="505"/>
      <c r="AV469" s="506"/>
    </row>
    <row r="470" spans="1:48" x14ac:dyDescent="0.35">
      <c r="A470" t="str">
        <f t="shared" si="37"/>
        <v>|</v>
      </c>
      <c r="B470" s="162" t="str">
        <f t="shared" si="39"/>
        <v/>
      </c>
      <c r="C470" s="162" t="str">
        <f t="shared" si="41"/>
        <v/>
      </c>
      <c r="D470" s="512"/>
      <c r="E470" s="503"/>
      <c r="F470" s="198"/>
      <c r="G470" s="198"/>
      <c r="H470" s="198"/>
      <c r="I470" s="504" t="str">
        <f t="shared" si="38"/>
        <v/>
      </c>
      <c r="J470" s="505"/>
      <c r="K470" s="505"/>
      <c r="L470" s="505"/>
      <c r="M470" s="505"/>
      <c r="N470" s="505"/>
      <c r="O470" s="505"/>
      <c r="P470" s="505"/>
      <c r="Q470" s="505"/>
      <c r="R470" s="505"/>
      <c r="S470" s="505"/>
      <c r="T470" s="505"/>
      <c r="U470" s="505"/>
      <c r="V470" s="505"/>
      <c r="W470" s="505"/>
      <c r="X470" s="505"/>
      <c r="Y470" s="505"/>
      <c r="Z470" s="505"/>
      <c r="AA470" s="505"/>
      <c r="AB470" s="506"/>
      <c r="AC470" s="507" t="str">
        <f t="shared" si="40"/>
        <v/>
      </c>
      <c r="AD470" s="505"/>
      <c r="AE470" s="505"/>
      <c r="AF470" s="505"/>
      <c r="AG470" s="505"/>
      <c r="AH470" s="505"/>
      <c r="AI470" s="505"/>
      <c r="AJ470" s="505"/>
      <c r="AK470" s="505"/>
      <c r="AL470" s="505"/>
      <c r="AM470" s="505"/>
      <c r="AN470" s="505"/>
      <c r="AO470" s="505"/>
      <c r="AP470" s="505"/>
      <c r="AQ470" s="505"/>
      <c r="AR470" s="505"/>
      <c r="AS470" s="505"/>
      <c r="AT470" s="505"/>
      <c r="AU470" s="505"/>
      <c r="AV470" s="506"/>
    </row>
    <row r="471" spans="1:48" x14ac:dyDescent="0.35">
      <c r="A471" t="str">
        <f t="shared" si="37"/>
        <v>|</v>
      </c>
      <c r="B471" s="162" t="str">
        <f t="shared" si="39"/>
        <v/>
      </c>
      <c r="C471" s="162" t="str">
        <f t="shared" si="41"/>
        <v/>
      </c>
      <c r="D471" s="512"/>
      <c r="E471" s="503"/>
      <c r="F471" s="198"/>
      <c r="G471" s="198"/>
      <c r="H471" s="198"/>
      <c r="I471" s="504" t="str">
        <f t="shared" si="38"/>
        <v/>
      </c>
      <c r="J471" s="505"/>
      <c r="K471" s="505"/>
      <c r="L471" s="505"/>
      <c r="M471" s="505"/>
      <c r="N471" s="505"/>
      <c r="O471" s="505"/>
      <c r="P471" s="505"/>
      <c r="Q471" s="505"/>
      <c r="R471" s="505"/>
      <c r="S471" s="505"/>
      <c r="T471" s="505"/>
      <c r="U471" s="505"/>
      <c r="V471" s="505"/>
      <c r="W471" s="505"/>
      <c r="X471" s="505"/>
      <c r="Y471" s="505"/>
      <c r="Z471" s="505"/>
      <c r="AA471" s="505"/>
      <c r="AB471" s="506"/>
      <c r="AC471" s="507" t="str">
        <f t="shared" si="40"/>
        <v/>
      </c>
      <c r="AD471" s="505"/>
      <c r="AE471" s="505"/>
      <c r="AF471" s="505"/>
      <c r="AG471" s="505"/>
      <c r="AH471" s="505"/>
      <c r="AI471" s="505"/>
      <c r="AJ471" s="505"/>
      <c r="AK471" s="505"/>
      <c r="AL471" s="505"/>
      <c r="AM471" s="505"/>
      <c r="AN471" s="505"/>
      <c r="AO471" s="505"/>
      <c r="AP471" s="505"/>
      <c r="AQ471" s="505"/>
      <c r="AR471" s="505"/>
      <c r="AS471" s="505"/>
      <c r="AT471" s="505"/>
      <c r="AU471" s="505"/>
      <c r="AV471" s="506"/>
    </row>
    <row r="472" spans="1:48" x14ac:dyDescent="0.35">
      <c r="A472" t="str">
        <f t="shared" si="37"/>
        <v>|</v>
      </c>
      <c r="B472" s="162" t="str">
        <f t="shared" si="39"/>
        <v/>
      </c>
      <c r="C472" s="162" t="str">
        <f t="shared" si="41"/>
        <v/>
      </c>
      <c r="D472" s="512"/>
      <c r="E472" s="503"/>
      <c r="F472" s="198"/>
      <c r="G472" s="198"/>
      <c r="H472" s="198"/>
      <c r="I472" s="504" t="str">
        <f t="shared" si="38"/>
        <v/>
      </c>
      <c r="J472" s="505"/>
      <c r="K472" s="505"/>
      <c r="L472" s="505"/>
      <c r="M472" s="505"/>
      <c r="N472" s="505"/>
      <c r="O472" s="505"/>
      <c r="P472" s="505"/>
      <c r="Q472" s="505"/>
      <c r="R472" s="505"/>
      <c r="S472" s="505"/>
      <c r="T472" s="505"/>
      <c r="U472" s="505"/>
      <c r="V472" s="505"/>
      <c r="W472" s="505"/>
      <c r="X472" s="505"/>
      <c r="Y472" s="505"/>
      <c r="Z472" s="505"/>
      <c r="AA472" s="505"/>
      <c r="AB472" s="506"/>
      <c r="AC472" s="507" t="str">
        <f t="shared" si="40"/>
        <v/>
      </c>
      <c r="AD472" s="505"/>
      <c r="AE472" s="505"/>
      <c r="AF472" s="505"/>
      <c r="AG472" s="505"/>
      <c r="AH472" s="505"/>
      <c r="AI472" s="505"/>
      <c r="AJ472" s="505"/>
      <c r="AK472" s="505"/>
      <c r="AL472" s="505"/>
      <c r="AM472" s="505"/>
      <c r="AN472" s="505"/>
      <c r="AO472" s="505"/>
      <c r="AP472" s="505"/>
      <c r="AQ472" s="505"/>
      <c r="AR472" s="505"/>
      <c r="AS472" s="505"/>
      <c r="AT472" s="505"/>
      <c r="AU472" s="505"/>
      <c r="AV472" s="506"/>
    </row>
    <row r="473" spans="1:48" x14ac:dyDescent="0.35">
      <c r="A473" t="str">
        <f t="shared" si="37"/>
        <v>|</v>
      </c>
      <c r="B473" s="162" t="str">
        <f t="shared" si="39"/>
        <v/>
      </c>
      <c r="C473" s="162" t="str">
        <f t="shared" si="41"/>
        <v/>
      </c>
      <c r="D473" s="512"/>
      <c r="E473" s="503"/>
      <c r="F473" s="198"/>
      <c r="G473" s="198"/>
      <c r="H473" s="198"/>
      <c r="I473" s="504" t="str">
        <f t="shared" si="38"/>
        <v/>
      </c>
      <c r="J473" s="505"/>
      <c r="K473" s="505"/>
      <c r="L473" s="505"/>
      <c r="M473" s="505"/>
      <c r="N473" s="505"/>
      <c r="O473" s="505"/>
      <c r="P473" s="505"/>
      <c r="Q473" s="505"/>
      <c r="R473" s="505"/>
      <c r="S473" s="505"/>
      <c r="T473" s="505"/>
      <c r="U473" s="505"/>
      <c r="V473" s="505"/>
      <c r="W473" s="505"/>
      <c r="X473" s="505"/>
      <c r="Y473" s="505"/>
      <c r="Z473" s="505"/>
      <c r="AA473" s="505"/>
      <c r="AB473" s="506"/>
      <c r="AC473" s="507" t="str">
        <f t="shared" si="40"/>
        <v/>
      </c>
      <c r="AD473" s="505"/>
      <c r="AE473" s="505"/>
      <c r="AF473" s="505"/>
      <c r="AG473" s="505"/>
      <c r="AH473" s="505"/>
      <c r="AI473" s="505"/>
      <c r="AJ473" s="505"/>
      <c r="AK473" s="505"/>
      <c r="AL473" s="505"/>
      <c r="AM473" s="505"/>
      <c r="AN473" s="505"/>
      <c r="AO473" s="505"/>
      <c r="AP473" s="505"/>
      <c r="AQ473" s="505"/>
      <c r="AR473" s="505"/>
      <c r="AS473" s="505"/>
      <c r="AT473" s="505"/>
      <c r="AU473" s="505"/>
      <c r="AV473" s="506"/>
    </row>
    <row r="474" spans="1:48" x14ac:dyDescent="0.35">
      <c r="A474" t="str">
        <f t="shared" si="37"/>
        <v>|</v>
      </c>
      <c r="B474" s="162" t="str">
        <f t="shared" si="39"/>
        <v/>
      </c>
      <c r="C474" s="162" t="str">
        <f t="shared" si="41"/>
        <v/>
      </c>
      <c r="D474" s="512"/>
      <c r="E474" s="503"/>
      <c r="F474" s="198"/>
      <c r="G474" s="198"/>
      <c r="H474" s="198"/>
      <c r="I474" s="504" t="str">
        <f t="shared" si="38"/>
        <v/>
      </c>
      <c r="J474" s="505"/>
      <c r="K474" s="505"/>
      <c r="L474" s="505"/>
      <c r="M474" s="505"/>
      <c r="N474" s="505"/>
      <c r="O474" s="505"/>
      <c r="P474" s="505"/>
      <c r="Q474" s="505"/>
      <c r="R474" s="505"/>
      <c r="S474" s="505"/>
      <c r="T474" s="505"/>
      <c r="U474" s="505"/>
      <c r="V474" s="505"/>
      <c r="W474" s="505"/>
      <c r="X474" s="505"/>
      <c r="Y474" s="505"/>
      <c r="Z474" s="505"/>
      <c r="AA474" s="505"/>
      <c r="AB474" s="506"/>
      <c r="AC474" s="507" t="str">
        <f t="shared" si="40"/>
        <v/>
      </c>
      <c r="AD474" s="505"/>
      <c r="AE474" s="505"/>
      <c r="AF474" s="505"/>
      <c r="AG474" s="505"/>
      <c r="AH474" s="505"/>
      <c r="AI474" s="505"/>
      <c r="AJ474" s="505"/>
      <c r="AK474" s="505"/>
      <c r="AL474" s="505"/>
      <c r="AM474" s="505"/>
      <c r="AN474" s="505"/>
      <c r="AO474" s="505"/>
      <c r="AP474" s="505"/>
      <c r="AQ474" s="505"/>
      <c r="AR474" s="505"/>
      <c r="AS474" s="505"/>
      <c r="AT474" s="505"/>
      <c r="AU474" s="505"/>
      <c r="AV474" s="506"/>
    </row>
    <row r="475" spans="1:48" x14ac:dyDescent="0.35">
      <c r="A475" t="str">
        <f t="shared" si="37"/>
        <v>|</v>
      </c>
      <c r="B475" s="162" t="str">
        <f t="shared" si="39"/>
        <v/>
      </c>
      <c r="C475" s="162" t="str">
        <f t="shared" si="41"/>
        <v/>
      </c>
      <c r="D475" s="512"/>
      <c r="E475" s="503"/>
      <c r="F475" s="198"/>
      <c r="G475" s="198"/>
      <c r="H475" s="198"/>
      <c r="I475" s="504" t="str">
        <f t="shared" si="38"/>
        <v/>
      </c>
      <c r="J475" s="505"/>
      <c r="K475" s="505"/>
      <c r="L475" s="505"/>
      <c r="M475" s="505"/>
      <c r="N475" s="505"/>
      <c r="O475" s="505"/>
      <c r="P475" s="505"/>
      <c r="Q475" s="505"/>
      <c r="R475" s="505"/>
      <c r="S475" s="505"/>
      <c r="T475" s="505"/>
      <c r="U475" s="505"/>
      <c r="V475" s="505"/>
      <c r="W475" s="505"/>
      <c r="X475" s="505"/>
      <c r="Y475" s="505"/>
      <c r="Z475" s="505"/>
      <c r="AA475" s="505"/>
      <c r="AB475" s="506"/>
      <c r="AC475" s="507" t="str">
        <f t="shared" si="40"/>
        <v/>
      </c>
      <c r="AD475" s="505"/>
      <c r="AE475" s="505"/>
      <c r="AF475" s="505"/>
      <c r="AG475" s="505"/>
      <c r="AH475" s="505"/>
      <c r="AI475" s="505"/>
      <c r="AJ475" s="505"/>
      <c r="AK475" s="505"/>
      <c r="AL475" s="505"/>
      <c r="AM475" s="505"/>
      <c r="AN475" s="505"/>
      <c r="AO475" s="505"/>
      <c r="AP475" s="505"/>
      <c r="AQ475" s="505"/>
      <c r="AR475" s="505"/>
      <c r="AS475" s="505"/>
      <c r="AT475" s="505"/>
      <c r="AU475" s="505"/>
      <c r="AV475" s="506"/>
    </row>
    <row r="476" spans="1:48" x14ac:dyDescent="0.35">
      <c r="A476" t="str">
        <f t="shared" si="37"/>
        <v>|</v>
      </c>
      <c r="B476" s="162" t="str">
        <f t="shared" si="39"/>
        <v/>
      </c>
      <c r="C476" s="162" t="str">
        <f t="shared" si="41"/>
        <v/>
      </c>
      <c r="D476" s="512"/>
      <c r="E476" s="503"/>
      <c r="F476" s="198"/>
      <c r="G476" s="198"/>
      <c r="H476" s="198"/>
      <c r="I476" s="504" t="str">
        <f t="shared" si="38"/>
        <v/>
      </c>
      <c r="J476" s="505"/>
      <c r="K476" s="505"/>
      <c r="L476" s="505"/>
      <c r="M476" s="505"/>
      <c r="N476" s="505"/>
      <c r="O476" s="505"/>
      <c r="P476" s="505"/>
      <c r="Q476" s="505"/>
      <c r="R476" s="505"/>
      <c r="S476" s="505"/>
      <c r="T476" s="505"/>
      <c r="U476" s="505"/>
      <c r="V476" s="505"/>
      <c r="W476" s="505"/>
      <c r="X476" s="505"/>
      <c r="Y476" s="505"/>
      <c r="Z476" s="505"/>
      <c r="AA476" s="505"/>
      <c r="AB476" s="506"/>
      <c r="AC476" s="507" t="str">
        <f t="shared" si="40"/>
        <v/>
      </c>
      <c r="AD476" s="505"/>
      <c r="AE476" s="505"/>
      <c r="AF476" s="505"/>
      <c r="AG476" s="505"/>
      <c r="AH476" s="505"/>
      <c r="AI476" s="505"/>
      <c r="AJ476" s="505"/>
      <c r="AK476" s="505"/>
      <c r="AL476" s="505"/>
      <c r="AM476" s="505"/>
      <c r="AN476" s="505"/>
      <c r="AO476" s="505"/>
      <c r="AP476" s="505"/>
      <c r="AQ476" s="505"/>
      <c r="AR476" s="505"/>
      <c r="AS476" s="505"/>
      <c r="AT476" s="505"/>
      <c r="AU476" s="505"/>
      <c r="AV476" s="506"/>
    </row>
    <row r="477" spans="1:48" x14ac:dyDescent="0.35">
      <c r="A477" t="str">
        <f t="shared" si="37"/>
        <v>|</v>
      </c>
      <c r="B477" s="162" t="str">
        <f t="shared" si="39"/>
        <v/>
      </c>
      <c r="C477" s="162" t="str">
        <f t="shared" si="41"/>
        <v/>
      </c>
      <c r="D477" s="512"/>
      <c r="E477" s="503"/>
      <c r="F477" s="198"/>
      <c r="G477" s="198"/>
      <c r="H477" s="198"/>
      <c r="I477" s="504" t="str">
        <f t="shared" si="38"/>
        <v/>
      </c>
      <c r="J477" s="505"/>
      <c r="K477" s="505"/>
      <c r="L477" s="505"/>
      <c r="M477" s="505"/>
      <c r="N477" s="505"/>
      <c r="O477" s="505"/>
      <c r="P477" s="505"/>
      <c r="Q477" s="505"/>
      <c r="R477" s="505"/>
      <c r="S477" s="505"/>
      <c r="T477" s="505"/>
      <c r="U477" s="505"/>
      <c r="V477" s="505"/>
      <c r="W477" s="505"/>
      <c r="X477" s="505"/>
      <c r="Y477" s="505"/>
      <c r="Z477" s="505"/>
      <c r="AA477" s="505"/>
      <c r="AB477" s="506"/>
      <c r="AC477" s="507" t="str">
        <f t="shared" si="40"/>
        <v/>
      </c>
      <c r="AD477" s="505"/>
      <c r="AE477" s="505"/>
      <c r="AF477" s="505"/>
      <c r="AG477" s="505"/>
      <c r="AH477" s="505"/>
      <c r="AI477" s="505"/>
      <c r="AJ477" s="505"/>
      <c r="AK477" s="505"/>
      <c r="AL477" s="505"/>
      <c r="AM477" s="505"/>
      <c r="AN477" s="505"/>
      <c r="AO477" s="505"/>
      <c r="AP477" s="505"/>
      <c r="AQ477" s="505"/>
      <c r="AR477" s="505"/>
      <c r="AS477" s="505"/>
      <c r="AT477" s="505"/>
      <c r="AU477" s="505"/>
      <c r="AV477" s="506"/>
    </row>
    <row r="478" spans="1:48" x14ac:dyDescent="0.35">
      <c r="A478" t="str">
        <f t="shared" si="37"/>
        <v>|</v>
      </c>
      <c r="B478" s="162" t="str">
        <f t="shared" si="39"/>
        <v/>
      </c>
      <c r="C478" s="162" t="str">
        <f t="shared" si="41"/>
        <v/>
      </c>
      <c r="D478" s="512"/>
      <c r="E478" s="503"/>
      <c r="F478" s="198"/>
      <c r="G478" s="198"/>
      <c r="H478" s="198"/>
      <c r="I478" s="504" t="str">
        <f t="shared" si="38"/>
        <v/>
      </c>
      <c r="J478" s="505"/>
      <c r="K478" s="505"/>
      <c r="L478" s="505"/>
      <c r="M478" s="505"/>
      <c r="N478" s="505"/>
      <c r="O478" s="505"/>
      <c r="P478" s="505"/>
      <c r="Q478" s="505"/>
      <c r="R478" s="505"/>
      <c r="S478" s="505"/>
      <c r="T478" s="505"/>
      <c r="U478" s="505"/>
      <c r="V478" s="505"/>
      <c r="W478" s="505"/>
      <c r="X478" s="505"/>
      <c r="Y478" s="505"/>
      <c r="Z478" s="505"/>
      <c r="AA478" s="505"/>
      <c r="AB478" s="506"/>
      <c r="AC478" s="507" t="str">
        <f t="shared" si="40"/>
        <v/>
      </c>
      <c r="AD478" s="505"/>
      <c r="AE478" s="505"/>
      <c r="AF478" s="505"/>
      <c r="AG478" s="505"/>
      <c r="AH478" s="505"/>
      <c r="AI478" s="505"/>
      <c r="AJ478" s="505"/>
      <c r="AK478" s="505"/>
      <c r="AL478" s="505"/>
      <c r="AM478" s="505"/>
      <c r="AN478" s="505"/>
      <c r="AO478" s="505"/>
      <c r="AP478" s="505"/>
      <c r="AQ478" s="505"/>
      <c r="AR478" s="505"/>
      <c r="AS478" s="505"/>
      <c r="AT478" s="505"/>
      <c r="AU478" s="505"/>
      <c r="AV478" s="506"/>
    </row>
    <row r="479" spans="1:48" x14ac:dyDescent="0.35">
      <c r="A479" t="str">
        <f t="shared" si="37"/>
        <v>|</v>
      </c>
      <c r="B479" s="162" t="str">
        <f t="shared" si="39"/>
        <v/>
      </c>
      <c r="C479" s="162" t="str">
        <f t="shared" si="41"/>
        <v/>
      </c>
      <c r="D479" s="512"/>
      <c r="E479" s="503"/>
      <c r="F479" s="198"/>
      <c r="G479" s="198"/>
      <c r="H479" s="198"/>
      <c r="I479" s="504" t="str">
        <f t="shared" si="38"/>
        <v/>
      </c>
      <c r="J479" s="505"/>
      <c r="K479" s="505"/>
      <c r="L479" s="505"/>
      <c r="M479" s="505"/>
      <c r="N479" s="505"/>
      <c r="O479" s="505"/>
      <c r="P479" s="505"/>
      <c r="Q479" s="505"/>
      <c r="R479" s="505"/>
      <c r="S479" s="505"/>
      <c r="T479" s="505"/>
      <c r="U479" s="505"/>
      <c r="V479" s="505"/>
      <c r="W479" s="505"/>
      <c r="X479" s="505"/>
      <c r="Y479" s="505"/>
      <c r="Z479" s="505"/>
      <c r="AA479" s="505"/>
      <c r="AB479" s="506"/>
      <c r="AC479" s="507" t="str">
        <f t="shared" si="40"/>
        <v/>
      </c>
      <c r="AD479" s="505"/>
      <c r="AE479" s="505"/>
      <c r="AF479" s="505"/>
      <c r="AG479" s="505"/>
      <c r="AH479" s="505"/>
      <c r="AI479" s="505"/>
      <c r="AJ479" s="505"/>
      <c r="AK479" s="505"/>
      <c r="AL479" s="505"/>
      <c r="AM479" s="505"/>
      <c r="AN479" s="505"/>
      <c r="AO479" s="505"/>
      <c r="AP479" s="505"/>
      <c r="AQ479" s="505"/>
      <c r="AR479" s="505"/>
      <c r="AS479" s="505"/>
      <c r="AT479" s="505"/>
      <c r="AU479" s="505"/>
      <c r="AV479" s="506"/>
    </row>
    <row r="480" spans="1:48" x14ac:dyDescent="0.35">
      <c r="A480" t="str">
        <f t="shared" ref="A480:A543" si="42">B480&amp;"|"&amp;C480</f>
        <v>|</v>
      </c>
      <c r="B480" s="162" t="str">
        <f t="shared" si="39"/>
        <v/>
      </c>
      <c r="C480" s="162" t="str">
        <f t="shared" si="41"/>
        <v/>
      </c>
      <c r="D480" s="512"/>
      <c r="E480" s="503"/>
      <c r="F480" s="198"/>
      <c r="G480" s="198"/>
      <c r="H480" s="198"/>
      <c r="I480" s="504" t="str">
        <f t="shared" ref="I480:I543" si="43">IF(D480="","",F480+H480)</f>
        <v/>
      </c>
      <c r="J480" s="505"/>
      <c r="K480" s="505"/>
      <c r="L480" s="505"/>
      <c r="M480" s="505"/>
      <c r="N480" s="505"/>
      <c r="O480" s="505"/>
      <c r="P480" s="505"/>
      <c r="Q480" s="505"/>
      <c r="R480" s="505"/>
      <c r="S480" s="505"/>
      <c r="T480" s="505"/>
      <c r="U480" s="505"/>
      <c r="V480" s="505"/>
      <c r="W480" s="505"/>
      <c r="X480" s="505"/>
      <c r="Y480" s="505"/>
      <c r="Z480" s="505"/>
      <c r="AA480" s="505"/>
      <c r="AB480" s="506"/>
      <c r="AC480" s="507" t="str">
        <f t="shared" si="40"/>
        <v/>
      </c>
      <c r="AD480" s="505"/>
      <c r="AE480" s="505"/>
      <c r="AF480" s="505"/>
      <c r="AG480" s="505"/>
      <c r="AH480" s="505"/>
      <c r="AI480" s="505"/>
      <c r="AJ480" s="505"/>
      <c r="AK480" s="505"/>
      <c r="AL480" s="505"/>
      <c r="AM480" s="505"/>
      <c r="AN480" s="505"/>
      <c r="AO480" s="505"/>
      <c r="AP480" s="505"/>
      <c r="AQ480" s="505"/>
      <c r="AR480" s="505"/>
      <c r="AS480" s="505"/>
      <c r="AT480" s="505"/>
      <c r="AU480" s="505"/>
      <c r="AV480" s="506"/>
    </row>
    <row r="481" spans="1:48" x14ac:dyDescent="0.35">
      <c r="A481" t="str">
        <f t="shared" si="42"/>
        <v>|</v>
      </c>
      <c r="B481" s="162" t="str">
        <f t="shared" ref="B481:B544" si="44">IF(D481="","",IF(AC481&gt;AC480,B480+1,B480))</f>
        <v/>
      </c>
      <c r="C481" s="162" t="str">
        <f t="shared" si="41"/>
        <v/>
      </c>
      <c r="D481" s="512"/>
      <c r="E481" s="503"/>
      <c r="F481" s="198"/>
      <c r="G481" s="198"/>
      <c r="H481" s="198"/>
      <c r="I481" s="504" t="str">
        <f t="shared" si="43"/>
        <v/>
      </c>
      <c r="J481" s="505"/>
      <c r="K481" s="505"/>
      <c r="L481" s="505"/>
      <c r="M481" s="505"/>
      <c r="N481" s="505"/>
      <c r="O481" s="505"/>
      <c r="P481" s="505"/>
      <c r="Q481" s="505"/>
      <c r="R481" s="505"/>
      <c r="S481" s="505"/>
      <c r="T481" s="505"/>
      <c r="U481" s="505"/>
      <c r="V481" s="505"/>
      <c r="W481" s="505"/>
      <c r="X481" s="505"/>
      <c r="Y481" s="505"/>
      <c r="Z481" s="505"/>
      <c r="AA481" s="505"/>
      <c r="AB481" s="506"/>
      <c r="AC481" s="507" t="str">
        <f t="shared" ref="AC481:AC544" si="45">IF(D481="","",IF(I481&gt;AC$28,"PCT &gt; T/T",IF(AC480-I481&lt;0,AC$28-I481,AC480-I481)))</f>
        <v/>
      </c>
      <c r="AD481" s="505"/>
      <c r="AE481" s="505"/>
      <c r="AF481" s="505"/>
      <c r="AG481" s="505"/>
      <c r="AH481" s="505"/>
      <c r="AI481" s="505"/>
      <c r="AJ481" s="505"/>
      <c r="AK481" s="505"/>
      <c r="AL481" s="505"/>
      <c r="AM481" s="505"/>
      <c r="AN481" s="505"/>
      <c r="AO481" s="505"/>
      <c r="AP481" s="505"/>
      <c r="AQ481" s="505"/>
      <c r="AR481" s="505"/>
      <c r="AS481" s="505"/>
      <c r="AT481" s="505"/>
      <c r="AU481" s="505"/>
      <c r="AV481" s="506"/>
    </row>
    <row r="482" spans="1:48" x14ac:dyDescent="0.35">
      <c r="A482" t="str">
        <f t="shared" si="42"/>
        <v>|</v>
      </c>
      <c r="B482" s="162" t="str">
        <f t="shared" si="44"/>
        <v/>
      </c>
      <c r="C482" s="162" t="str">
        <f t="shared" ref="C482:C545" si="46">IF(ISBLANK(D482),"",C481+1)</f>
        <v/>
      </c>
      <c r="D482" s="512"/>
      <c r="E482" s="503"/>
      <c r="F482" s="198"/>
      <c r="G482" s="198"/>
      <c r="H482" s="198"/>
      <c r="I482" s="504" t="str">
        <f t="shared" si="43"/>
        <v/>
      </c>
      <c r="J482" s="505"/>
      <c r="K482" s="505"/>
      <c r="L482" s="505"/>
      <c r="M482" s="505"/>
      <c r="N482" s="505"/>
      <c r="O482" s="505"/>
      <c r="P482" s="505"/>
      <c r="Q482" s="505"/>
      <c r="R482" s="505"/>
      <c r="S482" s="505"/>
      <c r="T482" s="505"/>
      <c r="U482" s="505"/>
      <c r="V482" s="505"/>
      <c r="W482" s="505"/>
      <c r="X482" s="505"/>
      <c r="Y482" s="505"/>
      <c r="Z482" s="505"/>
      <c r="AA482" s="505"/>
      <c r="AB482" s="506"/>
      <c r="AC482" s="507" t="str">
        <f t="shared" si="45"/>
        <v/>
      </c>
      <c r="AD482" s="505"/>
      <c r="AE482" s="505"/>
      <c r="AF482" s="505"/>
      <c r="AG482" s="505"/>
      <c r="AH482" s="505"/>
      <c r="AI482" s="505"/>
      <c r="AJ482" s="505"/>
      <c r="AK482" s="505"/>
      <c r="AL482" s="505"/>
      <c r="AM482" s="505"/>
      <c r="AN482" s="505"/>
      <c r="AO482" s="505"/>
      <c r="AP482" s="505"/>
      <c r="AQ482" s="505"/>
      <c r="AR482" s="505"/>
      <c r="AS482" s="505"/>
      <c r="AT482" s="505"/>
      <c r="AU482" s="505"/>
      <c r="AV482" s="506"/>
    </row>
    <row r="483" spans="1:48" x14ac:dyDescent="0.35">
      <c r="A483" t="str">
        <f t="shared" si="42"/>
        <v>|</v>
      </c>
      <c r="B483" s="162" t="str">
        <f t="shared" si="44"/>
        <v/>
      </c>
      <c r="C483" s="162" t="str">
        <f t="shared" si="46"/>
        <v/>
      </c>
      <c r="D483" s="512"/>
      <c r="E483" s="503"/>
      <c r="F483" s="198"/>
      <c r="G483" s="198"/>
      <c r="H483" s="198"/>
      <c r="I483" s="504" t="str">
        <f t="shared" si="43"/>
        <v/>
      </c>
      <c r="J483" s="505"/>
      <c r="K483" s="505"/>
      <c r="L483" s="505"/>
      <c r="M483" s="505"/>
      <c r="N483" s="505"/>
      <c r="O483" s="505"/>
      <c r="P483" s="505"/>
      <c r="Q483" s="505"/>
      <c r="R483" s="505"/>
      <c r="S483" s="505"/>
      <c r="T483" s="505"/>
      <c r="U483" s="505"/>
      <c r="V483" s="505"/>
      <c r="W483" s="505"/>
      <c r="X483" s="505"/>
      <c r="Y483" s="505"/>
      <c r="Z483" s="505"/>
      <c r="AA483" s="505"/>
      <c r="AB483" s="506"/>
      <c r="AC483" s="507" t="str">
        <f t="shared" si="45"/>
        <v/>
      </c>
      <c r="AD483" s="505"/>
      <c r="AE483" s="505"/>
      <c r="AF483" s="505"/>
      <c r="AG483" s="505"/>
      <c r="AH483" s="505"/>
      <c r="AI483" s="505"/>
      <c r="AJ483" s="505"/>
      <c r="AK483" s="505"/>
      <c r="AL483" s="505"/>
      <c r="AM483" s="505"/>
      <c r="AN483" s="505"/>
      <c r="AO483" s="505"/>
      <c r="AP483" s="505"/>
      <c r="AQ483" s="505"/>
      <c r="AR483" s="505"/>
      <c r="AS483" s="505"/>
      <c r="AT483" s="505"/>
      <c r="AU483" s="505"/>
      <c r="AV483" s="506"/>
    </row>
    <row r="484" spans="1:48" x14ac:dyDescent="0.35">
      <c r="A484" t="str">
        <f t="shared" si="42"/>
        <v>|</v>
      </c>
      <c r="B484" s="162" t="str">
        <f t="shared" si="44"/>
        <v/>
      </c>
      <c r="C484" s="162" t="str">
        <f t="shared" si="46"/>
        <v/>
      </c>
      <c r="D484" s="512"/>
      <c r="E484" s="503"/>
      <c r="F484" s="198"/>
      <c r="G484" s="198"/>
      <c r="H484" s="198"/>
      <c r="I484" s="504" t="str">
        <f t="shared" si="43"/>
        <v/>
      </c>
      <c r="J484" s="505"/>
      <c r="K484" s="505"/>
      <c r="L484" s="505"/>
      <c r="M484" s="505"/>
      <c r="N484" s="505"/>
      <c r="O484" s="505"/>
      <c r="P484" s="505"/>
      <c r="Q484" s="505"/>
      <c r="R484" s="505"/>
      <c r="S484" s="505"/>
      <c r="T484" s="505"/>
      <c r="U484" s="505"/>
      <c r="V484" s="505"/>
      <c r="W484" s="505"/>
      <c r="X484" s="505"/>
      <c r="Y484" s="505"/>
      <c r="Z484" s="505"/>
      <c r="AA484" s="505"/>
      <c r="AB484" s="506"/>
      <c r="AC484" s="507" t="str">
        <f t="shared" si="45"/>
        <v/>
      </c>
      <c r="AD484" s="505"/>
      <c r="AE484" s="505"/>
      <c r="AF484" s="505"/>
      <c r="AG484" s="505"/>
      <c r="AH484" s="505"/>
      <c r="AI484" s="505"/>
      <c r="AJ484" s="505"/>
      <c r="AK484" s="505"/>
      <c r="AL484" s="505"/>
      <c r="AM484" s="505"/>
      <c r="AN484" s="505"/>
      <c r="AO484" s="505"/>
      <c r="AP484" s="505"/>
      <c r="AQ484" s="505"/>
      <c r="AR484" s="505"/>
      <c r="AS484" s="505"/>
      <c r="AT484" s="505"/>
      <c r="AU484" s="505"/>
      <c r="AV484" s="506"/>
    </row>
    <row r="485" spans="1:48" x14ac:dyDescent="0.35">
      <c r="A485" t="str">
        <f t="shared" si="42"/>
        <v>|</v>
      </c>
      <c r="B485" s="162" t="str">
        <f t="shared" si="44"/>
        <v/>
      </c>
      <c r="C485" s="162" t="str">
        <f t="shared" si="46"/>
        <v/>
      </c>
      <c r="D485" s="512"/>
      <c r="E485" s="503"/>
      <c r="F485" s="198"/>
      <c r="G485" s="198"/>
      <c r="H485" s="198"/>
      <c r="I485" s="504" t="str">
        <f t="shared" si="43"/>
        <v/>
      </c>
      <c r="J485" s="505"/>
      <c r="K485" s="505"/>
      <c r="L485" s="505"/>
      <c r="M485" s="505"/>
      <c r="N485" s="505"/>
      <c r="O485" s="505"/>
      <c r="P485" s="505"/>
      <c r="Q485" s="505"/>
      <c r="R485" s="505"/>
      <c r="S485" s="505"/>
      <c r="T485" s="505"/>
      <c r="U485" s="505"/>
      <c r="V485" s="505"/>
      <c r="W485" s="505"/>
      <c r="X485" s="505"/>
      <c r="Y485" s="505"/>
      <c r="Z485" s="505"/>
      <c r="AA485" s="505"/>
      <c r="AB485" s="506"/>
      <c r="AC485" s="507" t="str">
        <f t="shared" si="45"/>
        <v/>
      </c>
      <c r="AD485" s="505"/>
      <c r="AE485" s="505"/>
      <c r="AF485" s="505"/>
      <c r="AG485" s="505"/>
      <c r="AH485" s="505"/>
      <c r="AI485" s="505"/>
      <c r="AJ485" s="505"/>
      <c r="AK485" s="505"/>
      <c r="AL485" s="505"/>
      <c r="AM485" s="505"/>
      <c r="AN485" s="505"/>
      <c r="AO485" s="505"/>
      <c r="AP485" s="505"/>
      <c r="AQ485" s="505"/>
      <c r="AR485" s="505"/>
      <c r="AS485" s="505"/>
      <c r="AT485" s="505"/>
      <c r="AU485" s="505"/>
      <c r="AV485" s="506"/>
    </row>
    <row r="486" spans="1:48" x14ac:dyDescent="0.35">
      <c r="A486" t="str">
        <f t="shared" si="42"/>
        <v>|</v>
      </c>
      <c r="B486" s="162" t="str">
        <f t="shared" si="44"/>
        <v/>
      </c>
      <c r="C486" s="162" t="str">
        <f t="shared" si="46"/>
        <v/>
      </c>
      <c r="D486" s="512"/>
      <c r="E486" s="503"/>
      <c r="F486" s="198"/>
      <c r="G486" s="198"/>
      <c r="H486" s="198"/>
      <c r="I486" s="504" t="str">
        <f t="shared" si="43"/>
        <v/>
      </c>
      <c r="J486" s="505"/>
      <c r="K486" s="505"/>
      <c r="L486" s="505"/>
      <c r="M486" s="505"/>
      <c r="N486" s="505"/>
      <c r="O486" s="505"/>
      <c r="P486" s="505"/>
      <c r="Q486" s="505"/>
      <c r="R486" s="505"/>
      <c r="S486" s="505"/>
      <c r="T486" s="505"/>
      <c r="U486" s="505"/>
      <c r="V486" s="505"/>
      <c r="W486" s="505"/>
      <c r="X486" s="505"/>
      <c r="Y486" s="505"/>
      <c r="Z486" s="505"/>
      <c r="AA486" s="505"/>
      <c r="AB486" s="506"/>
      <c r="AC486" s="507" t="str">
        <f t="shared" si="45"/>
        <v/>
      </c>
      <c r="AD486" s="505"/>
      <c r="AE486" s="505"/>
      <c r="AF486" s="505"/>
      <c r="AG486" s="505"/>
      <c r="AH486" s="505"/>
      <c r="AI486" s="505"/>
      <c r="AJ486" s="505"/>
      <c r="AK486" s="505"/>
      <c r="AL486" s="505"/>
      <c r="AM486" s="505"/>
      <c r="AN486" s="505"/>
      <c r="AO486" s="505"/>
      <c r="AP486" s="505"/>
      <c r="AQ486" s="505"/>
      <c r="AR486" s="505"/>
      <c r="AS486" s="505"/>
      <c r="AT486" s="505"/>
      <c r="AU486" s="505"/>
      <c r="AV486" s="506"/>
    </row>
    <row r="487" spans="1:48" x14ac:dyDescent="0.35">
      <c r="A487" t="str">
        <f t="shared" si="42"/>
        <v>|</v>
      </c>
      <c r="B487" s="162" t="str">
        <f t="shared" si="44"/>
        <v/>
      </c>
      <c r="C487" s="162" t="str">
        <f t="shared" si="46"/>
        <v/>
      </c>
      <c r="D487" s="512"/>
      <c r="E487" s="503"/>
      <c r="F487" s="198"/>
      <c r="G487" s="198"/>
      <c r="H487" s="198"/>
      <c r="I487" s="504" t="str">
        <f t="shared" si="43"/>
        <v/>
      </c>
      <c r="J487" s="505"/>
      <c r="K487" s="505"/>
      <c r="L487" s="505"/>
      <c r="M487" s="505"/>
      <c r="N487" s="505"/>
      <c r="O487" s="505"/>
      <c r="P487" s="505"/>
      <c r="Q487" s="505"/>
      <c r="R487" s="505"/>
      <c r="S487" s="505"/>
      <c r="T487" s="505"/>
      <c r="U487" s="505"/>
      <c r="V487" s="505"/>
      <c r="W487" s="505"/>
      <c r="X487" s="505"/>
      <c r="Y487" s="505"/>
      <c r="Z487" s="505"/>
      <c r="AA487" s="505"/>
      <c r="AB487" s="506"/>
      <c r="AC487" s="507" t="str">
        <f t="shared" si="45"/>
        <v/>
      </c>
      <c r="AD487" s="505"/>
      <c r="AE487" s="505"/>
      <c r="AF487" s="505"/>
      <c r="AG487" s="505"/>
      <c r="AH487" s="505"/>
      <c r="AI487" s="505"/>
      <c r="AJ487" s="505"/>
      <c r="AK487" s="505"/>
      <c r="AL487" s="505"/>
      <c r="AM487" s="505"/>
      <c r="AN487" s="505"/>
      <c r="AO487" s="505"/>
      <c r="AP487" s="505"/>
      <c r="AQ487" s="505"/>
      <c r="AR487" s="505"/>
      <c r="AS487" s="505"/>
      <c r="AT487" s="505"/>
      <c r="AU487" s="505"/>
      <c r="AV487" s="506"/>
    </row>
    <row r="488" spans="1:48" x14ac:dyDescent="0.35">
      <c r="A488" t="str">
        <f t="shared" si="42"/>
        <v>|</v>
      </c>
      <c r="B488" s="162" t="str">
        <f t="shared" si="44"/>
        <v/>
      </c>
      <c r="C488" s="162" t="str">
        <f t="shared" si="46"/>
        <v/>
      </c>
      <c r="D488" s="512"/>
      <c r="E488" s="503"/>
      <c r="F488" s="198"/>
      <c r="G488" s="198"/>
      <c r="H488" s="198"/>
      <c r="I488" s="504" t="str">
        <f t="shared" si="43"/>
        <v/>
      </c>
      <c r="J488" s="505"/>
      <c r="K488" s="505"/>
      <c r="L488" s="505"/>
      <c r="M488" s="505"/>
      <c r="N488" s="505"/>
      <c r="O488" s="505"/>
      <c r="P488" s="505"/>
      <c r="Q488" s="505"/>
      <c r="R488" s="505"/>
      <c r="S488" s="505"/>
      <c r="T488" s="505"/>
      <c r="U488" s="505"/>
      <c r="V488" s="505"/>
      <c r="W488" s="505"/>
      <c r="X488" s="505"/>
      <c r="Y488" s="505"/>
      <c r="Z488" s="505"/>
      <c r="AA488" s="505"/>
      <c r="AB488" s="506"/>
      <c r="AC488" s="507" t="str">
        <f t="shared" si="45"/>
        <v/>
      </c>
      <c r="AD488" s="505"/>
      <c r="AE488" s="505"/>
      <c r="AF488" s="505"/>
      <c r="AG488" s="505"/>
      <c r="AH488" s="505"/>
      <c r="AI488" s="505"/>
      <c r="AJ488" s="505"/>
      <c r="AK488" s="505"/>
      <c r="AL488" s="505"/>
      <c r="AM488" s="505"/>
      <c r="AN488" s="505"/>
      <c r="AO488" s="505"/>
      <c r="AP488" s="505"/>
      <c r="AQ488" s="505"/>
      <c r="AR488" s="505"/>
      <c r="AS488" s="505"/>
      <c r="AT488" s="505"/>
      <c r="AU488" s="505"/>
      <c r="AV488" s="506"/>
    </row>
    <row r="489" spans="1:48" x14ac:dyDescent="0.35">
      <c r="A489" t="str">
        <f t="shared" si="42"/>
        <v>|</v>
      </c>
      <c r="B489" s="162" t="str">
        <f t="shared" si="44"/>
        <v/>
      </c>
      <c r="C489" s="162" t="str">
        <f t="shared" si="46"/>
        <v/>
      </c>
      <c r="D489" s="512"/>
      <c r="E489" s="503"/>
      <c r="F489" s="198"/>
      <c r="G489" s="198"/>
      <c r="H489" s="198"/>
      <c r="I489" s="504" t="str">
        <f t="shared" si="43"/>
        <v/>
      </c>
      <c r="J489" s="505"/>
      <c r="K489" s="505"/>
      <c r="L489" s="505"/>
      <c r="M489" s="505"/>
      <c r="N489" s="505"/>
      <c r="O489" s="505"/>
      <c r="P489" s="505"/>
      <c r="Q489" s="505"/>
      <c r="R489" s="505"/>
      <c r="S489" s="505"/>
      <c r="T489" s="505"/>
      <c r="U489" s="505"/>
      <c r="V489" s="505"/>
      <c r="W489" s="505"/>
      <c r="X489" s="505"/>
      <c r="Y489" s="505"/>
      <c r="Z489" s="505"/>
      <c r="AA489" s="505"/>
      <c r="AB489" s="506"/>
      <c r="AC489" s="507" t="str">
        <f t="shared" si="45"/>
        <v/>
      </c>
      <c r="AD489" s="505"/>
      <c r="AE489" s="505"/>
      <c r="AF489" s="505"/>
      <c r="AG489" s="505"/>
      <c r="AH489" s="505"/>
      <c r="AI489" s="505"/>
      <c r="AJ489" s="505"/>
      <c r="AK489" s="505"/>
      <c r="AL489" s="505"/>
      <c r="AM489" s="505"/>
      <c r="AN489" s="505"/>
      <c r="AO489" s="505"/>
      <c r="AP489" s="505"/>
      <c r="AQ489" s="505"/>
      <c r="AR489" s="505"/>
      <c r="AS489" s="505"/>
      <c r="AT489" s="505"/>
      <c r="AU489" s="505"/>
      <c r="AV489" s="506"/>
    </row>
    <row r="490" spans="1:48" x14ac:dyDescent="0.35">
      <c r="A490" t="str">
        <f t="shared" si="42"/>
        <v>|</v>
      </c>
      <c r="B490" s="162" t="str">
        <f t="shared" si="44"/>
        <v/>
      </c>
      <c r="C490" s="162" t="str">
        <f t="shared" si="46"/>
        <v/>
      </c>
      <c r="D490" s="512"/>
      <c r="E490" s="503"/>
      <c r="F490" s="198"/>
      <c r="G490" s="198"/>
      <c r="H490" s="198"/>
      <c r="I490" s="504" t="str">
        <f t="shared" si="43"/>
        <v/>
      </c>
      <c r="J490" s="505"/>
      <c r="K490" s="505"/>
      <c r="L490" s="505"/>
      <c r="M490" s="505"/>
      <c r="N490" s="505"/>
      <c r="O490" s="505"/>
      <c r="P490" s="505"/>
      <c r="Q490" s="505"/>
      <c r="R490" s="505"/>
      <c r="S490" s="505"/>
      <c r="T490" s="505"/>
      <c r="U490" s="505"/>
      <c r="V490" s="505"/>
      <c r="W490" s="505"/>
      <c r="X490" s="505"/>
      <c r="Y490" s="505"/>
      <c r="Z490" s="505"/>
      <c r="AA490" s="505"/>
      <c r="AB490" s="506"/>
      <c r="AC490" s="507" t="str">
        <f t="shared" si="45"/>
        <v/>
      </c>
      <c r="AD490" s="505"/>
      <c r="AE490" s="505"/>
      <c r="AF490" s="505"/>
      <c r="AG490" s="505"/>
      <c r="AH490" s="505"/>
      <c r="AI490" s="505"/>
      <c r="AJ490" s="505"/>
      <c r="AK490" s="505"/>
      <c r="AL490" s="505"/>
      <c r="AM490" s="505"/>
      <c r="AN490" s="505"/>
      <c r="AO490" s="505"/>
      <c r="AP490" s="505"/>
      <c r="AQ490" s="505"/>
      <c r="AR490" s="505"/>
      <c r="AS490" s="505"/>
      <c r="AT490" s="505"/>
      <c r="AU490" s="505"/>
      <c r="AV490" s="506"/>
    </row>
    <row r="491" spans="1:48" x14ac:dyDescent="0.35">
      <c r="A491" t="str">
        <f t="shared" si="42"/>
        <v>|</v>
      </c>
      <c r="B491" s="162" t="str">
        <f t="shared" si="44"/>
        <v/>
      </c>
      <c r="C491" s="162" t="str">
        <f t="shared" si="46"/>
        <v/>
      </c>
      <c r="D491" s="512"/>
      <c r="E491" s="503"/>
      <c r="F491" s="198"/>
      <c r="G491" s="198"/>
      <c r="H491" s="198"/>
      <c r="I491" s="504" t="str">
        <f t="shared" si="43"/>
        <v/>
      </c>
      <c r="J491" s="505"/>
      <c r="K491" s="505"/>
      <c r="L491" s="505"/>
      <c r="M491" s="505"/>
      <c r="N491" s="505"/>
      <c r="O491" s="505"/>
      <c r="P491" s="505"/>
      <c r="Q491" s="505"/>
      <c r="R491" s="505"/>
      <c r="S491" s="505"/>
      <c r="T491" s="505"/>
      <c r="U491" s="505"/>
      <c r="V491" s="505"/>
      <c r="W491" s="505"/>
      <c r="X491" s="505"/>
      <c r="Y491" s="505"/>
      <c r="Z491" s="505"/>
      <c r="AA491" s="505"/>
      <c r="AB491" s="506"/>
      <c r="AC491" s="507" t="str">
        <f t="shared" si="45"/>
        <v/>
      </c>
      <c r="AD491" s="505"/>
      <c r="AE491" s="505"/>
      <c r="AF491" s="505"/>
      <c r="AG491" s="505"/>
      <c r="AH491" s="505"/>
      <c r="AI491" s="505"/>
      <c r="AJ491" s="505"/>
      <c r="AK491" s="505"/>
      <c r="AL491" s="505"/>
      <c r="AM491" s="505"/>
      <c r="AN491" s="505"/>
      <c r="AO491" s="505"/>
      <c r="AP491" s="505"/>
      <c r="AQ491" s="505"/>
      <c r="AR491" s="505"/>
      <c r="AS491" s="505"/>
      <c r="AT491" s="505"/>
      <c r="AU491" s="505"/>
      <c r="AV491" s="506"/>
    </row>
    <row r="492" spans="1:48" x14ac:dyDescent="0.35">
      <c r="A492" t="str">
        <f t="shared" si="42"/>
        <v>|</v>
      </c>
      <c r="B492" s="162" t="str">
        <f t="shared" si="44"/>
        <v/>
      </c>
      <c r="C492" s="162" t="str">
        <f t="shared" si="46"/>
        <v/>
      </c>
      <c r="D492" s="512"/>
      <c r="E492" s="503"/>
      <c r="F492" s="198"/>
      <c r="G492" s="198"/>
      <c r="H492" s="198"/>
      <c r="I492" s="504" t="str">
        <f t="shared" si="43"/>
        <v/>
      </c>
      <c r="J492" s="505"/>
      <c r="K492" s="505"/>
      <c r="L492" s="505"/>
      <c r="M492" s="505"/>
      <c r="N492" s="505"/>
      <c r="O492" s="505"/>
      <c r="P492" s="505"/>
      <c r="Q492" s="505"/>
      <c r="R492" s="505"/>
      <c r="S492" s="505"/>
      <c r="T492" s="505"/>
      <c r="U492" s="505"/>
      <c r="V492" s="505"/>
      <c r="W492" s="505"/>
      <c r="X492" s="505"/>
      <c r="Y492" s="505"/>
      <c r="Z492" s="505"/>
      <c r="AA492" s="505"/>
      <c r="AB492" s="506"/>
      <c r="AC492" s="507" t="str">
        <f t="shared" si="45"/>
        <v/>
      </c>
      <c r="AD492" s="505"/>
      <c r="AE492" s="505"/>
      <c r="AF492" s="505"/>
      <c r="AG492" s="505"/>
      <c r="AH492" s="505"/>
      <c r="AI492" s="505"/>
      <c r="AJ492" s="505"/>
      <c r="AK492" s="505"/>
      <c r="AL492" s="505"/>
      <c r="AM492" s="505"/>
      <c r="AN492" s="505"/>
      <c r="AO492" s="505"/>
      <c r="AP492" s="505"/>
      <c r="AQ492" s="505"/>
      <c r="AR492" s="505"/>
      <c r="AS492" s="505"/>
      <c r="AT492" s="505"/>
      <c r="AU492" s="505"/>
      <c r="AV492" s="506"/>
    </row>
    <row r="493" spans="1:48" x14ac:dyDescent="0.35">
      <c r="A493" t="str">
        <f t="shared" si="42"/>
        <v>|</v>
      </c>
      <c r="B493" s="162" t="str">
        <f t="shared" si="44"/>
        <v/>
      </c>
      <c r="C493" s="162" t="str">
        <f t="shared" si="46"/>
        <v/>
      </c>
      <c r="D493" s="512"/>
      <c r="E493" s="503"/>
      <c r="F493" s="198"/>
      <c r="G493" s="198"/>
      <c r="H493" s="198"/>
      <c r="I493" s="504" t="str">
        <f t="shared" si="43"/>
        <v/>
      </c>
      <c r="J493" s="505"/>
      <c r="K493" s="505"/>
      <c r="L493" s="505"/>
      <c r="M493" s="505"/>
      <c r="N493" s="505"/>
      <c r="O493" s="505"/>
      <c r="P493" s="505"/>
      <c r="Q493" s="505"/>
      <c r="R493" s="505"/>
      <c r="S493" s="505"/>
      <c r="T493" s="505"/>
      <c r="U493" s="505"/>
      <c r="V493" s="505"/>
      <c r="W493" s="505"/>
      <c r="X493" s="505"/>
      <c r="Y493" s="505"/>
      <c r="Z493" s="505"/>
      <c r="AA493" s="505"/>
      <c r="AB493" s="506"/>
      <c r="AC493" s="507" t="str">
        <f t="shared" si="45"/>
        <v/>
      </c>
      <c r="AD493" s="505"/>
      <c r="AE493" s="505"/>
      <c r="AF493" s="505"/>
      <c r="AG493" s="505"/>
      <c r="AH493" s="505"/>
      <c r="AI493" s="505"/>
      <c r="AJ493" s="505"/>
      <c r="AK493" s="505"/>
      <c r="AL493" s="505"/>
      <c r="AM493" s="505"/>
      <c r="AN493" s="505"/>
      <c r="AO493" s="505"/>
      <c r="AP493" s="505"/>
      <c r="AQ493" s="505"/>
      <c r="AR493" s="505"/>
      <c r="AS493" s="505"/>
      <c r="AT493" s="505"/>
      <c r="AU493" s="505"/>
      <c r="AV493" s="506"/>
    </row>
    <row r="494" spans="1:48" x14ac:dyDescent="0.35">
      <c r="A494" t="str">
        <f t="shared" si="42"/>
        <v>|</v>
      </c>
      <c r="B494" s="162" t="str">
        <f t="shared" si="44"/>
        <v/>
      </c>
      <c r="C494" s="162" t="str">
        <f t="shared" si="46"/>
        <v/>
      </c>
      <c r="D494" s="512"/>
      <c r="E494" s="503"/>
      <c r="F494" s="198"/>
      <c r="G494" s="198"/>
      <c r="H494" s="198"/>
      <c r="I494" s="504" t="str">
        <f t="shared" si="43"/>
        <v/>
      </c>
      <c r="J494" s="505"/>
      <c r="K494" s="505"/>
      <c r="L494" s="505"/>
      <c r="M494" s="505"/>
      <c r="N494" s="505"/>
      <c r="O494" s="505"/>
      <c r="P494" s="505"/>
      <c r="Q494" s="505"/>
      <c r="R494" s="505"/>
      <c r="S494" s="505"/>
      <c r="T494" s="505"/>
      <c r="U494" s="505"/>
      <c r="V494" s="505"/>
      <c r="W494" s="505"/>
      <c r="X494" s="505"/>
      <c r="Y494" s="505"/>
      <c r="Z494" s="505"/>
      <c r="AA494" s="505"/>
      <c r="AB494" s="506"/>
      <c r="AC494" s="507" t="str">
        <f t="shared" si="45"/>
        <v/>
      </c>
      <c r="AD494" s="505"/>
      <c r="AE494" s="505"/>
      <c r="AF494" s="505"/>
      <c r="AG494" s="505"/>
      <c r="AH494" s="505"/>
      <c r="AI494" s="505"/>
      <c r="AJ494" s="505"/>
      <c r="AK494" s="505"/>
      <c r="AL494" s="505"/>
      <c r="AM494" s="505"/>
      <c r="AN494" s="505"/>
      <c r="AO494" s="505"/>
      <c r="AP494" s="505"/>
      <c r="AQ494" s="505"/>
      <c r="AR494" s="505"/>
      <c r="AS494" s="505"/>
      <c r="AT494" s="505"/>
      <c r="AU494" s="505"/>
      <c r="AV494" s="506"/>
    </row>
    <row r="495" spans="1:48" x14ac:dyDescent="0.35">
      <c r="A495" t="str">
        <f t="shared" si="42"/>
        <v>|</v>
      </c>
      <c r="B495" s="162" t="str">
        <f t="shared" si="44"/>
        <v/>
      </c>
      <c r="C495" s="162" t="str">
        <f t="shared" si="46"/>
        <v/>
      </c>
      <c r="D495" s="512"/>
      <c r="E495" s="503"/>
      <c r="F495" s="198"/>
      <c r="G495" s="198"/>
      <c r="H495" s="198"/>
      <c r="I495" s="504" t="str">
        <f t="shared" si="43"/>
        <v/>
      </c>
      <c r="J495" s="505"/>
      <c r="K495" s="505"/>
      <c r="L495" s="505"/>
      <c r="M495" s="505"/>
      <c r="N495" s="505"/>
      <c r="O495" s="505"/>
      <c r="P495" s="505"/>
      <c r="Q495" s="505"/>
      <c r="R495" s="505"/>
      <c r="S495" s="505"/>
      <c r="T495" s="505"/>
      <c r="U495" s="505"/>
      <c r="V495" s="505"/>
      <c r="W495" s="505"/>
      <c r="X495" s="505"/>
      <c r="Y495" s="505"/>
      <c r="Z495" s="505"/>
      <c r="AA495" s="505"/>
      <c r="AB495" s="506"/>
      <c r="AC495" s="507" t="str">
        <f t="shared" si="45"/>
        <v/>
      </c>
      <c r="AD495" s="505"/>
      <c r="AE495" s="505"/>
      <c r="AF495" s="505"/>
      <c r="AG495" s="505"/>
      <c r="AH495" s="505"/>
      <c r="AI495" s="505"/>
      <c r="AJ495" s="505"/>
      <c r="AK495" s="505"/>
      <c r="AL495" s="505"/>
      <c r="AM495" s="505"/>
      <c r="AN495" s="505"/>
      <c r="AO495" s="505"/>
      <c r="AP495" s="505"/>
      <c r="AQ495" s="505"/>
      <c r="AR495" s="505"/>
      <c r="AS495" s="505"/>
      <c r="AT495" s="505"/>
      <c r="AU495" s="505"/>
      <c r="AV495" s="506"/>
    </row>
    <row r="496" spans="1:48" x14ac:dyDescent="0.35">
      <c r="A496" t="str">
        <f t="shared" si="42"/>
        <v>|</v>
      </c>
      <c r="B496" s="162" t="str">
        <f t="shared" si="44"/>
        <v/>
      </c>
      <c r="C496" s="162" t="str">
        <f t="shared" si="46"/>
        <v/>
      </c>
      <c r="D496" s="512"/>
      <c r="E496" s="503"/>
      <c r="F496" s="198"/>
      <c r="G496" s="198"/>
      <c r="H496" s="198"/>
      <c r="I496" s="504" t="str">
        <f t="shared" si="43"/>
        <v/>
      </c>
      <c r="J496" s="505"/>
      <c r="K496" s="505"/>
      <c r="L496" s="505"/>
      <c r="M496" s="505"/>
      <c r="N496" s="505"/>
      <c r="O496" s="505"/>
      <c r="P496" s="505"/>
      <c r="Q496" s="505"/>
      <c r="R496" s="505"/>
      <c r="S496" s="505"/>
      <c r="T496" s="505"/>
      <c r="U496" s="505"/>
      <c r="V496" s="505"/>
      <c r="W496" s="505"/>
      <c r="X496" s="505"/>
      <c r="Y496" s="505"/>
      <c r="Z496" s="505"/>
      <c r="AA496" s="505"/>
      <c r="AB496" s="506"/>
      <c r="AC496" s="507" t="str">
        <f t="shared" si="45"/>
        <v/>
      </c>
      <c r="AD496" s="505"/>
      <c r="AE496" s="505"/>
      <c r="AF496" s="505"/>
      <c r="AG496" s="505"/>
      <c r="AH496" s="505"/>
      <c r="AI496" s="505"/>
      <c r="AJ496" s="505"/>
      <c r="AK496" s="505"/>
      <c r="AL496" s="505"/>
      <c r="AM496" s="505"/>
      <c r="AN496" s="505"/>
      <c r="AO496" s="505"/>
      <c r="AP496" s="505"/>
      <c r="AQ496" s="505"/>
      <c r="AR496" s="505"/>
      <c r="AS496" s="505"/>
      <c r="AT496" s="505"/>
      <c r="AU496" s="505"/>
      <c r="AV496" s="506"/>
    </row>
    <row r="497" spans="1:48" x14ac:dyDescent="0.35">
      <c r="A497" t="str">
        <f t="shared" si="42"/>
        <v>|</v>
      </c>
      <c r="B497" s="162" t="str">
        <f t="shared" si="44"/>
        <v/>
      </c>
      <c r="C497" s="162" t="str">
        <f t="shared" si="46"/>
        <v/>
      </c>
      <c r="D497" s="512"/>
      <c r="E497" s="503"/>
      <c r="F497" s="198"/>
      <c r="G497" s="198"/>
      <c r="H497" s="198"/>
      <c r="I497" s="504" t="str">
        <f t="shared" si="43"/>
        <v/>
      </c>
      <c r="J497" s="505"/>
      <c r="K497" s="505"/>
      <c r="L497" s="505"/>
      <c r="M497" s="505"/>
      <c r="N497" s="505"/>
      <c r="O497" s="505"/>
      <c r="P497" s="505"/>
      <c r="Q497" s="505"/>
      <c r="R497" s="505"/>
      <c r="S497" s="505"/>
      <c r="T497" s="505"/>
      <c r="U497" s="505"/>
      <c r="V497" s="505"/>
      <c r="W497" s="505"/>
      <c r="X497" s="505"/>
      <c r="Y497" s="505"/>
      <c r="Z497" s="505"/>
      <c r="AA497" s="505"/>
      <c r="AB497" s="506"/>
      <c r="AC497" s="507" t="str">
        <f t="shared" si="45"/>
        <v/>
      </c>
      <c r="AD497" s="505"/>
      <c r="AE497" s="505"/>
      <c r="AF497" s="505"/>
      <c r="AG497" s="505"/>
      <c r="AH497" s="505"/>
      <c r="AI497" s="505"/>
      <c r="AJ497" s="505"/>
      <c r="AK497" s="505"/>
      <c r="AL497" s="505"/>
      <c r="AM497" s="505"/>
      <c r="AN497" s="505"/>
      <c r="AO497" s="505"/>
      <c r="AP497" s="505"/>
      <c r="AQ497" s="505"/>
      <c r="AR497" s="505"/>
      <c r="AS497" s="505"/>
      <c r="AT497" s="505"/>
      <c r="AU497" s="505"/>
      <c r="AV497" s="506"/>
    </row>
    <row r="498" spans="1:48" x14ac:dyDescent="0.35">
      <c r="A498" t="str">
        <f t="shared" si="42"/>
        <v>|</v>
      </c>
      <c r="B498" s="162" t="str">
        <f t="shared" si="44"/>
        <v/>
      </c>
      <c r="C498" s="162" t="str">
        <f t="shared" si="46"/>
        <v/>
      </c>
      <c r="D498" s="512"/>
      <c r="E498" s="503"/>
      <c r="F498" s="198"/>
      <c r="G498" s="198"/>
      <c r="H498" s="198"/>
      <c r="I498" s="504" t="str">
        <f t="shared" si="43"/>
        <v/>
      </c>
      <c r="J498" s="505"/>
      <c r="K498" s="505"/>
      <c r="L498" s="505"/>
      <c r="M498" s="505"/>
      <c r="N498" s="505"/>
      <c r="O498" s="505"/>
      <c r="P498" s="505"/>
      <c r="Q498" s="505"/>
      <c r="R498" s="505"/>
      <c r="S498" s="505"/>
      <c r="T498" s="505"/>
      <c r="U498" s="505"/>
      <c r="V498" s="505"/>
      <c r="W498" s="505"/>
      <c r="X498" s="505"/>
      <c r="Y498" s="505"/>
      <c r="Z498" s="505"/>
      <c r="AA498" s="505"/>
      <c r="AB498" s="506"/>
      <c r="AC498" s="507" t="str">
        <f t="shared" si="45"/>
        <v/>
      </c>
      <c r="AD498" s="505"/>
      <c r="AE498" s="505"/>
      <c r="AF498" s="505"/>
      <c r="AG498" s="505"/>
      <c r="AH498" s="505"/>
      <c r="AI498" s="505"/>
      <c r="AJ498" s="505"/>
      <c r="AK498" s="505"/>
      <c r="AL498" s="505"/>
      <c r="AM498" s="505"/>
      <c r="AN498" s="505"/>
      <c r="AO498" s="505"/>
      <c r="AP498" s="505"/>
      <c r="AQ498" s="505"/>
      <c r="AR498" s="505"/>
      <c r="AS498" s="505"/>
      <c r="AT498" s="505"/>
      <c r="AU498" s="505"/>
      <c r="AV498" s="506"/>
    </row>
    <row r="499" spans="1:48" x14ac:dyDescent="0.35">
      <c r="A499" t="str">
        <f t="shared" si="42"/>
        <v>|</v>
      </c>
      <c r="B499" s="162" t="str">
        <f t="shared" si="44"/>
        <v/>
      </c>
      <c r="C499" s="162" t="str">
        <f t="shared" si="46"/>
        <v/>
      </c>
      <c r="D499" s="512"/>
      <c r="E499" s="503"/>
      <c r="F499" s="198"/>
      <c r="G499" s="198"/>
      <c r="H499" s="198"/>
      <c r="I499" s="504" t="str">
        <f t="shared" si="43"/>
        <v/>
      </c>
      <c r="J499" s="505"/>
      <c r="K499" s="505"/>
      <c r="L499" s="505"/>
      <c r="M499" s="505"/>
      <c r="N499" s="505"/>
      <c r="O499" s="505"/>
      <c r="P499" s="505"/>
      <c r="Q499" s="505"/>
      <c r="R499" s="505"/>
      <c r="S499" s="505"/>
      <c r="T499" s="505"/>
      <c r="U499" s="505"/>
      <c r="V499" s="505"/>
      <c r="W499" s="505"/>
      <c r="X499" s="505"/>
      <c r="Y499" s="505"/>
      <c r="Z499" s="505"/>
      <c r="AA499" s="505"/>
      <c r="AB499" s="506"/>
      <c r="AC499" s="507" t="str">
        <f t="shared" si="45"/>
        <v/>
      </c>
      <c r="AD499" s="505"/>
      <c r="AE499" s="505"/>
      <c r="AF499" s="505"/>
      <c r="AG499" s="505"/>
      <c r="AH499" s="505"/>
      <c r="AI499" s="505"/>
      <c r="AJ499" s="505"/>
      <c r="AK499" s="505"/>
      <c r="AL499" s="505"/>
      <c r="AM499" s="505"/>
      <c r="AN499" s="505"/>
      <c r="AO499" s="505"/>
      <c r="AP499" s="505"/>
      <c r="AQ499" s="505"/>
      <c r="AR499" s="505"/>
      <c r="AS499" s="505"/>
      <c r="AT499" s="505"/>
      <c r="AU499" s="505"/>
      <c r="AV499" s="506"/>
    </row>
    <row r="500" spans="1:48" x14ac:dyDescent="0.35">
      <c r="A500" t="str">
        <f t="shared" si="42"/>
        <v>|</v>
      </c>
      <c r="B500" s="162" t="str">
        <f t="shared" si="44"/>
        <v/>
      </c>
      <c r="C500" s="162" t="str">
        <f t="shared" si="46"/>
        <v/>
      </c>
      <c r="D500" s="512"/>
      <c r="E500" s="503"/>
      <c r="F500" s="198"/>
      <c r="G500" s="198"/>
      <c r="H500" s="198"/>
      <c r="I500" s="504" t="str">
        <f t="shared" si="43"/>
        <v/>
      </c>
      <c r="J500" s="505"/>
      <c r="K500" s="505"/>
      <c r="L500" s="505"/>
      <c r="M500" s="505"/>
      <c r="N500" s="505"/>
      <c r="O500" s="505"/>
      <c r="P500" s="505"/>
      <c r="Q500" s="505"/>
      <c r="R500" s="505"/>
      <c r="S500" s="505"/>
      <c r="T500" s="505"/>
      <c r="U500" s="505"/>
      <c r="V500" s="505"/>
      <c r="W500" s="505"/>
      <c r="X500" s="505"/>
      <c r="Y500" s="505"/>
      <c r="Z500" s="505"/>
      <c r="AA500" s="505"/>
      <c r="AB500" s="506"/>
      <c r="AC500" s="507" t="str">
        <f t="shared" si="45"/>
        <v/>
      </c>
      <c r="AD500" s="505"/>
      <c r="AE500" s="505"/>
      <c r="AF500" s="505"/>
      <c r="AG500" s="505"/>
      <c r="AH500" s="505"/>
      <c r="AI500" s="505"/>
      <c r="AJ500" s="505"/>
      <c r="AK500" s="505"/>
      <c r="AL500" s="505"/>
      <c r="AM500" s="505"/>
      <c r="AN500" s="505"/>
      <c r="AO500" s="505"/>
      <c r="AP500" s="505"/>
      <c r="AQ500" s="505"/>
      <c r="AR500" s="505"/>
      <c r="AS500" s="505"/>
      <c r="AT500" s="505"/>
      <c r="AU500" s="505"/>
      <c r="AV500" s="506"/>
    </row>
    <row r="501" spans="1:48" x14ac:dyDescent="0.35">
      <c r="A501" t="str">
        <f t="shared" si="42"/>
        <v>|</v>
      </c>
      <c r="B501" s="162" t="str">
        <f t="shared" si="44"/>
        <v/>
      </c>
      <c r="C501" s="162" t="str">
        <f t="shared" si="46"/>
        <v/>
      </c>
      <c r="D501" s="512"/>
      <c r="E501" s="503"/>
      <c r="F501" s="198"/>
      <c r="G501" s="198"/>
      <c r="H501" s="198"/>
      <c r="I501" s="504" t="str">
        <f t="shared" si="43"/>
        <v/>
      </c>
      <c r="J501" s="505"/>
      <c r="K501" s="505"/>
      <c r="L501" s="505"/>
      <c r="M501" s="505"/>
      <c r="N501" s="505"/>
      <c r="O501" s="505"/>
      <c r="P501" s="505"/>
      <c r="Q501" s="505"/>
      <c r="R501" s="505"/>
      <c r="S501" s="505"/>
      <c r="T501" s="505"/>
      <c r="U501" s="505"/>
      <c r="V501" s="505"/>
      <c r="W501" s="505"/>
      <c r="X501" s="505"/>
      <c r="Y501" s="505"/>
      <c r="Z501" s="505"/>
      <c r="AA501" s="505"/>
      <c r="AB501" s="506"/>
      <c r="AC501" s="507" t="str">
        <f t="shared" si="45"/>
        <v/>
      </c>
      <c r="AD501" s="505"/>
      <c r="AE501" s="505"/>
      <c r="AF501" s="505"/>
      <c r="AG501" s="505"/>
      <c r="AH501" s="505"/>
      <c r="AI501" s="505"/>
      <c r="AJ501" s="505"/>
      <c r="AK501" s="505"/>
      <c r="AL501" s="505"/>
      <c r="AM501" s="505"/>
      <c r="AN501" s="505"/>
      <c r="AO501" s="505"/>
      <c r="AP501" s="505"/>
      <c r="AQ501" s="505"/>
      <c r="AR501" s="505"/>
      <c r="AS501" s="505"/>
      <c r="AT501" s="505"/>
      <c r="AU501" s="505"/>
      <c r="AV501" s="506"/>
    </row>
    <row r="502" spans="1:48" x14ac:dyDescent="0.35">
      <c r="A502" t="str">
        <f t="shared" si="42"/>
        <v>|</v>
      </c>
      <c r="B502" s="162" t="str">
        <f t="shared" si="44"/>
        <v/>
      </c>
      <c r="C502" s="162" t="str">
        <f t="shared" si="46"/>
        <v/>
      </c>
      <c r="D502" s="512"/>
      <c r="E502" s="503"/>
      <c r="F502" s="198"/>
      <c r="G502" s="198"/>
      <c r="H502" s="198"/>
      <c r="I502" s="504" t="str">
        <f t="shared" si="43"/>
        <v/>
      </c>
      <c r="J502" s="505"/>
      <c r="K502" s="505"/>
      <c r="L502" s="505"/>
      <c r="M502" s="505"/>
      <c r="N502" s="505"/>
      <c r="O502" s="505"/>
      <c r="P502" s="505"/>
      <c r="Q502" s="505"/>
      <c r="R502" s="505"/>
      <c r="S502" s="505"/>
      <c r="T502" s="505"/>
      <c r="U502" s="505"/>
      <c r="V502" s="505"/>
      <c r="W502" s="505"/>
      <c r="X502" s="505"/>
      <c r="Y502" s="505"/>
      <c r="Z502" s="505"/>
      <c r="AA502" s="505"/>
      <c r="AB502" s="506"/>
      <c r="AC502" s="507" t="str">
        <f t="shared" si="45"/>
        <v/>
      </c>
      <c r="AD502" s="505"/>
      <c r="AE502" s="505"/>
      <c r="AF502" s="505"/>
      <c r="AG502" s="505"/>
      <c r="AH502" s="505"/>
      <c r="AI502" s="505"/>
      <c r="AJ502" s="505"/>
      <c r="AK502" s="505"/>
      <c r="AL502" s="505"/>
      <c r="AM502" s="505"/>
      <c r="AN502" s="505"/>
      <c r="AO502" s="505"/>
      <c r="AP502" s="505"/>
      <c r="AQ502" s="505"/>
      <c r="AR502" s="505"/>
      <c r="AS502" s="505"/>
      <c r="AT502" s="505"/>
      <c r="AU502" s="505"/>
      <c r="AV502" s="506"/>
    </row>
    <row r="503" spans="1:48" x14ac:dyDescent="0.35">
      <c r="A503" t="str">
        <f t="shared" si="42"/>
        <v>|</v>
      </c>
      <c r="B503" s="162" t="str">
        <f t="shared" si="44"/>
        <v/>
      </c>
      <c r="C503" s="162" t="str">
        <f t="shared" si="46"/>
        <v/>
      </c>
      <c r="D503" s="512"/>
      <c r="E503" s="503"/>
      <c r="F503" s="198"/>
      <c r="G503" s="198"/>
      <c r="H503" s="198"/>
      <c r="I503" s="504" t="str">
        <f t="shared" si="43"/>
        <v/>
      </c>
      <c r="J503" s="505"/>
      <c r="K503" s="505"/>
      <c r="L503" s="505"/>
      <c r="M503" s="505"/>
      <c r="N503" s="505"/>
      <c r="O503" s="505"/>
      <c r="P503" s="505"/>
      <c r="Q503" s="505"/>
      <c r="R503" s="505"/>
      <c r="S503" s="505"/>
      <c r="T503" s="505"/>
      <c r="U503" s="505"/>
      <c r="V503" s="505"/>
      <c r="W503" s="505"/>
      <c r="X503" s="505"/>
      <c r="Y503" s="505"/>
      <c r="Z503" s="505"/>
      <c r="AA503" s="505"/>
      <c r="AB503" s="506"/>
      <c r="AC503" s="507" t="str">
        <f t="shared" si="45"/>
        <v/>
      </c>
      <c r="AD503" s="505"/>
      <c r="AE503" s="505"/>
      <c r="AF503" s="505"/>
      <c r="AG503" s="505"/>
      <c r="AH503" s="505"/>
      <c r="AI503" s="505"/>
      <c r="AJ503" s="505"/>
      <c r="AK503" s="505"/>
      <c r="AL503" s="505"/>
      <c r="AM503" s="505"/>
      <c r="AN503" s="505"/>
      <c r="AO503" s="505"/>
      <c r="AP503" s="505"/>
      <c r="AQ503" s="505"/>
      <c r="AR503" s="505"/>
      <c r="AS503" s="505"/>
      <c r="AT503" s="505"/>
      <c r="AU503" s="505"/>
      <c r="AV503" s="506"/>
    </row>
    <row r="504" spans="1:48" x14ac:dyDescent="0.35">
      <c r="A504" t="str">
        <f t="shared" si="42"/>
        <v>|</v>
      </c>
      <c r="B504" s="162" t="str">
        <f t="shared" si="44"/>
        <v/>
      </c>
      <c r="C504" s="162" t="str">
        <f t="shared" si="46"/>
        <v/>
      </c>
      <c r="D504" s="512"/>
      <c r="E504" s="503"/>
      <c r="F504" s="198"/>
      <c r="G504" s="198"/>
      <c r="H504" s="198"/>
      <c r="I504" s="504" t="str">
        <f t="shared" si="43"/>
        <v/>
      </c>
      <c r="J504" s="505"/>
      <c r="K504" s="505"/>
      <c r="L504" s="505"/>
      <c r="M504" s="505"/>
      <c r="N504" s="505"/>
      <c r="O504" s="505"/>
      <c r="P504" s="505"/>
      <c r="Q504" s="505"/>
      <c r="R504" s="505"/>
      <c r="S504" s="505"/>
      <c r="T504" s="505"/>
      <c r="U504" s="505"/>
      <c r="V504" s="505"/>
      <c r="W504" s="505"/>
      <c r="X504" s="505"/>
      <c r="Y504" s="505"/>
      <c r="Z504" s="505"/>
      <c r="AA504" s="505"/>
      <c r="AB504" s="506"/>
      <c r="AC504" s="507" t="str">
        <f t="shared" si="45"/>
        <v/>
      </c>
      <c r="AD504" s="505"/>
      <c r="AE504" s="505"/>
      <c r="AF504" s="505"/>
      <c r="AG504" s="505"/>
      <c r="AH504" s="505"/>
      <c r="AI504" s="505"/>
      <c r="AJ504" s="505"/>
      <c r="AK504" s="505"/>
      <c r="AL504" s="505"/>
      <c r="AM504" s="505"/>
      <c r="AN504" s="505"/>
      <c r="AO504" s="505"/>
      <c r="AP504" s="505"/>
      <c r="AQ504" s="505"/>
      <c r="AR504" s="505"/>
      <c r="AS504" s="505"/>
      <c r="AT504" s="505"/>
      <c r="AU504" s="505"/>
      <c r="AV504" s="506"/>
    </row>
    <row r="505" spans="1:48" x14ac:dyDescent="0.35">
      <c r="A505" t="str">
        <f t="shared" si="42"/>
        <v>|</v>
      </c>
      <c r="B505" s="162" t="str">
        <f t="shared" si="44"/>
        <v/>
      </c>
      <c r="C505" s="162" t="str">
        <f t="shared" si="46"/>
        <v/>
      </c>
      <c r="D505" s="512"/>
      <c r="E505" s="503"/>
      <c r="F505" s="198"/>
      <c r="G505" s="198"/>
      <c r="H505" s="198"/>
      <c r="I505" s="504" t="str">
        <f t="shared" si="43"/>
        <v/>
      </c>
      <c r="J505" s="505"/>
      <c r="K505" s="505"/>
      <c r="L505" s="505"/>
      <c r="M505" s="505"/>
      <c r="N505" s="505"/>
      <c r="O505" s="505"/>
      <c r="P505" s="505"/>
      <c r="Q505" s="505"/>
      <c r="R505" s="505"/>
      <c r="S505" s="505"/>
      <c r="T505" s="505"/>
      <c r="U505" s="505"/>
      <c r="V505" s="505"/>
      <c r="W505" s="505"/>
      <c r="X505" s="505"/>
      <c r="Y505" s="505"/>
      <c r="Z505" s="505"/>
      <c r="AA505" s="505"/>
      <c r="AB505" s="506"/>
      <c r="AC505" s="507" t="str">
        <f t="shared" si="45"/>
        <v/>
      </c>
      <c r="AD505" s="505"/>
      <c r="AE505" s="505"/>
      <c r="AF505" s="505"/>
      <c r="AG505" s="505"/>
      <c r="AH505" s="505"/>
      <c r="AI505" s="505"/>
      <c r="AJ505" s="505"/>
      <c r="AK505" s="505"/>
      <c r="AL505" s="505"/>
      <c r="AM505" s="505"/>
      <c r="AN505" s="505"/>
      <c r="AO505" s="505"/>
      <c r="AP505" s="505"/>
      <c r="AQ505" s="505"/>
      <c r="AR505" s="505"/>
      <c r="AS505" s="505"/>
      <c r="AT505" s="505"/>
      <c r="AU505" s="505"/>
      <c r="AV505" s="506"/>
    </row>
    <row r="506" spans="1:48" x14ac:dyDescent="0.35">
      <c r="A506" t="str">
        <f t="shared" si="42"/>
        <v>|</v>
      </c>
      <c r="B506" s="162" t="str">
        <f t="shared" si="44"/>
        <v/>
      </c>
      <c r="C506" s="162" t="str">
        <f t="shared" si="46"/>
        <v/>
      </c>
      <c r="D506" s="512"/>
      <c r="E506" s="503"/>
      <c r="F506" s="198"/>
      <c r="G506" s="198"/>
      <c r="H506" s="198"/>
      <c r="I506" s="504" t="str">
        <f t="shared" si="43"/>
        <v/>
      </c>
      <c r="J506" s="505"/>
      <c r="K506" s="505"/>
      <c r="L506" s="505"/>
      <c r="M506" s="505"/>
      <c r="N506" s="505"/>
      <c r="O506" s="505"/>
      <c r="P506" s="505"/>
      <c r="Q506" s="505"/>
      <c r="R506" s="505"/>
      <c r="S506" s="505"/>
      <c r="T506" s="505"/>
      <c r="U506" s="505"/>
      <c r="V506" s="505"/>
      <c r="W506" s="505"/>
      <c r="X506" s="505"/>
      <c r="Y506" s="505"/>
      <c r="Z506" s="505"/>
      <c r="AA506" s="505"/>
      <c r="AB506" s="506"/>
      <c r="AC506" s="507" t="str">
        <f t="shared" si="45"/>
        <v/>
      </c>
      <c r="AD506" s="505"/>
      <c r="AE506" s="505"/>
      <c r="AF506" s="505"/>
      <c r="AG506" s="505"/>
      <c r="AH506" s="505"/>
      <c r="AI506" s="505"/>
      <c r="AJ506" s="505"/>
      <c r="AK506" s="505"/>
      <c r="AL506" s="505"/>
      <c r="AM506" s="505"/>
      <c r="AN506" s="505"/>
      <c r="AO506" s="505"/>
      <c r="AP506" s="505"/>
      <c r="AQ506" s="505"/>
      <c r="AR506" s="505"/>
      <c r="AS506" s="505"/>
      <c r="AT506" s="505"/>
      <c r="AU506" s="505"/>
      <c r="AV506" s="506"/>
    </row>
    <row r="507" spans="1:48" x14ac:dyDescent="0.35">
      <c r="A507" t="str">
        <f t="shared" si="42"/>
        <v>|</v>
      </c>
      <c r="B507" s="162" t="str">
        <f t="shared" si="44"/>
        <v/>
      </c>
      <c r="C507" s="162" t="str">
        <f t="shared" si="46"/>
        <v/>
      </c>
      <c r="D507" s="512"/>
      <c r="E507" s="503"/>
      <c r="F507" s="198"/>
      <c r="G507" s="198"/>
      <c r="H507" s="198"/>
      <c r="I507" s="504" t="str">
        <f t="shared" si="43"/>
        <v/>
      </c>
      <c r="J507" s="505"/>
      <c r="K507" s="505"/>
      <c r="L507" s="505"/>
      <c r="M507" s="505"/>
      <c r="N507" s="505"/>
      <c r="O507" s="505"/>
      <c r="P507" s="505"/>
      <c r="Q507" s="505"/>
      <c r="R507" s="505"/>
      <c r="S507" s="505"/>
      <c r="T507" s="505"/>
      <c r="U507" s="505"/>
      <c r="V507" s="505"/>
      <c r="W507" s="505"/>
      <c r="X507" s="505"/>
      <c r="Y507" s="505"/>
      <c r="Z507" s="505"/>
      <c r="AA507" s="505"/>
      <c r="AB507" s="506"/>
      <c r="AC507" s="507" t="str">
        <f t="shared" si="45"/>
        <v/>
      </c>
      <c r="AD507" s="505"/>
      <c r="AE507" s="505"/>
      <c r="AF507" s="505"/>
      <c r="AG507" s="505"/>
      <c r="AH507" s="505"/>
      <c r="AI507" s="505"/>
      <c r="AJ507" s="505"/>
      <c r="AK507" s="505"/>
      <c r="AL507" s="505"/>
      <c r="AM507" s="505"/>
      <c r="AN507" s="505"/>
      <c r="AO507" s="505"/>
      <c r="AP507" s="505"/>
      <c r="AQ507" s="505"/>
      <c r="AR507" s="505"/>
      <c r="AS507" s="505"/>
      <c r="AT507" s="505"/>
      <c r="AU507" s="505"/>
      <c r="AV507" s="506"/>
    </row>
    <row r="508" spans="1:48" x14ac:dyDescent="0.35">
      <c r="A508" t="str">
        <f t="shared" si="42"/>
        <v>|</v>
      </c>
      <c r="B508" s="162" t="str">
        <f t="shared" si="44"/>
        <v/>
      </c>
      <c r="C508" s="162" t="str">
        <f t="shared" si="46"/>
        <v/>
      </c>
      <c r="D508" s="512"/>
      <c r="E508" s="503"/>
      <c r="F508" s="198"/>
      <c r="G508" s="198"/>
      <c r="H508" s="198"/>
      <c r="I508" s="504" t="str">
        <f t="shared" si="43"/>
        <v/>
      </c>
      <c r="J508" s="505"/>
      <c r="K508" s="505"/>
      <c r="L508" s="505"/>
      <c r="M508" s="505"/>
      <c r="N508" s="505"/>
      <c r="O508" s="505"/>
      <c r="P508" s="505"/>
      <c r="Q508" s="505"/>
      <c r="R508" s="505"/>
      <c r="S508" s="505"/>
      <c r="T508" s="505"/>
      <c r="U508" s="505"/>
      <c r="V508" s="505"/>
      <c r="W508" s="505"/>
      <c r="X508" s="505"/>
      <c r="Y508" s="505"/>
      <c r="Z508" s="505"/>
      <c r="AA508" s="505"/>
      <c r="AB508" s="506"/>
      <c r="AC508" s="507" t="str">
        <f t="shared" si="45"/>
        <v/>
      </c>
      <c r="AD508" s="505"/>
      <c r="AE508" s="505"/>
      <c r="AF508" s="505"/>
      <c r="AG508" s="505"/>
      <c r="AH508" s="505"/>
      <c r="AI508" s="505"/>
      <c r="AJ508" s="505"/>
      <c r="AK508" s="505"/>
      <c r="AL508" s="505"/>
      <c r="AM508" s="505"/>
      <c r="AN508" s="505"/>
      <c r="AO508" s="505"/>
      <c r="AP508" s="505"/>
      <c r="AQ508" s="505"/>
      <c r="AR508" s="505"/>
      <c r="AS508" s="505"/>
      <c r="AT508" s="505"/>
      <c r="AU508" s="505"/>
      <c r="AV508" s="506"/>
    </row>
    <row r="509" spans="1:48" x14ac:dyDescent="0.35">
      <c r="A509" t="str">
        <f t="shared" si="42"/>
        <v>|</v>
      </c>
      <c r="B509" s="162" t="str">
        <f t="shared" si="44"/>
        <v/>
      </c>
      <c r="C509" s="162" t="str">
        <f t="shared" si="46"/>
        <v/>
      </c>
      <c r="D509" s="512"/>
      <c r="E509" s="503"/>
      <c r="F509" s="198"/>
      <c r="G509" s="198"/>
      <c r="H509" s="198"/>
      <c r="I509" s="504" t="str">
        <f t="shared" si="43"/>
        <v/>
      </c>
      <c r="J509" s="505"/>
      <c r="K509" s="505"/>
      <c r="L509" s="505"/>
      <c r="M509" s="505"/>
      <c r="N509" s="505"/>
      <c r="O509" s="505"/>
      <c r="P509" s="505"/>
      <c r="Q509" s="505"/>
      <c r="R509" s="505"/>
      <c r="S509" s="505"/>
      <c r="T509" s="505"/>
      <c r="U509" s="505"/>
      <c r="V509" s="505"/>
      <c r="W509" s="505"/>
      <c r="X509" s="505"/>
      <c r="Y509" s="505"/>
      <c r="Z509" s="505"/>
      <c r="AA509" s="505"/>
      <c r="AB509" s="506"/>
      <c r="AC509" s="507" t="str">
        <f t="shared" si="45"/>
        <v/>
      </c>
      <c r="AD509" s="505"/>
      <c r="AE509" s="505"/>
      <c r="AF509" s="505"/>
      <c r="AG509" s="505"/>
      <c r="AH509" s="505"/>
      <c r="AI509" s="505"/>
      <c r="AJ509" s="505"/>
      <c r="AK509" s="505"/>
      <c r="AL509" s="505"/>
      <c r="AM509" s="505"/>
      <c r="AN509" s="505"/>
      <c r="AO509" s="505"/>
      <c r="AP509" s="505"/>
      <c r="AQ509" s="505"/>
      <c r="AR509" s="505"/>
      <c r="AS509" s="505"/>
      <c r="AT509" s="505"/>
      <c r="AU509" s="505"/>
      <c r="AV509" s="506"/>
    </row>
    <row r="510" spans="1:48" x14ac:dyDescent="0.35">
      <c r="A510" t="str">
        <f t="shared" si="42"/>
        <v>|</v>
      </c>
      <c r="B510" s="162" t="str">
        <f t="shared" si="44"/>
        <v/>
      </c>
      <c r="C510" s="162" t="str">
        <f t="shared" si="46"/>
        <v/>
      </c>
      <c r="D510" s="512"/>
      <c r="E510" s="503"/>
      <c r="F510" s="198"/>
      <c r="G510" s="198"/>
      <c r="H510" s="198"/>
      <c r="I510" s="504" t="str">
        <f t="shared" si="43"/>
        <v/>
      </c>
      <c r="J510" s="505"/>
      <c r="K510" s="505"/>
      <c r="L510" s="505"/>
      <c r="M510" s="505"/>
      <c r="N510" s="505"/>
      <c r="O510" s="505"/>
      <c r="P510" s="505"/>
      <c r="Q510" s="505"/>
      <c r="R510" s="505"/>
      <c r="S510" s="505"/>
      <c r="T510" s="505"/>
      <c r="U510" s="505"/>
      <c r="V510" s="505"/>
      <c r="W510" s="505"/>
      <c r="X510" s="505"/>
      <c r="Y510" s="505"/>
      <c r="Z510" s="505"/>
      <c r="AA510" s="505"/>
      <c r="AB510" s="506"/>
      <c r="AC510" s="507" t="str">
        <f t="shared" si="45"/>
        <v/>
      </c>
      <c r="AD510" s="505"/>
      <c r="AE510" s="505"/>
      <c r="AF510" s="505"/>
      <c r="AG510" s="505"/>
      <c r="AH510" s="505"/>
      <c r="AI510" s="505"/>
      <c r="AJ510" s="505"/>
      <c r="AK510" s="505"/>
      <c r="AL510" s="505"/>
      <c r="AM510" s="505"/>
      <c r="AN510" s="505"/>
      <c r="AO510" s="505"/>
      <c r="AP510" s="505"/>
      <c r="AQ510" s="505"/>
      <c r="AR510" s="505"/>
      <c r="AS510" s="505"/>
      <c r="AT510" s="505"/>
      <c r="AU510" s="505"/>
      <c r="AV510" s="506"/>
    </row>
    <row r="511" spans="1:48" x14ac:dyDescent="0.35">
      <c r="A511" t="str">
        <f t="shared" si="42"/>
        <v>|</v>
      </c>
      <c r="B511" s="162" t="str">
        <f t="shared" si="44"/>
        <v/>
      </c>
      <c r="C511" s="162" t="str">
        <f t="shared" si="46"/>
        <v/>
      </c>
      <c r="D511" s="512"/>
      <c r="E511" s="503"/>
      <c r="F511" s="198"/>
      <c r="G511" s="198"/>
      <c r="H511" s="198"/>
      <c r="I511" s="504" t="str">
        <f t="shared" si="43"/>
        <v/>
      </c>
      <c r="J511" s="505"/>
      <c r="K511" s="505"/>
      <c r="L511" s="505"/>
      <c r="M511" s="505"/>
      <c r="N511" s="505"/>
      <c r="O511" s="505"/>
      <c r="P511" s="505"/>
      <c r="Q511" s="505"/>
      <c r="R511" s="505"/>
      <c r="S511" s="505"/>
      <c r="T511" s="505"/>
      <c r="U511" s="505"/>
      <c r="V511" s="505"/>
      <c r="W511" s="505"/>
      <c r="X511" s="505"/>
      <c r="Y511" s="505"/>
      <c r="Z511" s="505"/>
      <c r="AA511" s="505"/>
      <c r="AB511" s="506"/>
      <c r="AC511" s="507" t="str">
        <f t="shared" si="45"/>
        <v/>
      </c>
      <c r="AD511" s="505"/>
      <c r="AE511" s="505"/>
      <c r="AF511" s="505"/>
      <c r="AG511" s="505"/>
      <c r="AH511" s="505"/>
      <c r="AI511" s="505"/>
      <c r="AJ511" s="505"/>
      <c r="AK511" s="505"/>
      <c r="AL511" s="505"/>
      <c r="AM511" s="505"/>
      <c r="AN511" s="505"/>
      <c r="AO511" s="505"/>
      <c r="AP511" s="505"/>
      <c r="AQ511" s="505"/>
      <c r="AR511" s="505"/>
      <c r="AS511" s="505"/>
      <c r="AT511" s="505"/>
      <c r="AU511" s="505"/>
      <c r="AV511" s="506"/>
    </row>
    <row r="512" spans="1:48" x14ac:dyDescent="0.35">
      <c r="A512" t="str">
        <f t="shared" si="42"/>
        <v>|</v>
      </c>
      <c r="B512" s="162" t="str">
        <f t="shared" si="44"/>
        <v/>
      </c>
      <c r="C512" s="162" t="str">
        <f t="shared" si="46"/>
        <v/>
      </c>
      <c r="D512" s="512"/>
      <c r="E512" s="503"/>
      <c r="F512" s="198"/>
      <c r="G512" s="198"/>
      <c r="H512" s="198"/>
      <c r="I512" s="504" t="str">
        <f t="shared" si="43"/>
        <v/>
      </c>
      <c r="J512" s="505"/>
      <c r="K512" s="505"/>
      <c r="L512" s="505"/>
      <c r="M512" s="505"/>
      <c r="N512" s="505"/>
      <c r="O512" s="505"/>
      <c r="P512" s="505"/>
      <c r="Q512" s="505"/>
      <c r="R512" s="505"/>
      <c r="S512" s="505"/>
      <c r="T512" s="505"/>
      <c r="U512" s="505"/>
      <c r="V512" s="505"/>
      <c r="W512" s="505"/>
      <c r="X512" s="505"/>
      <c r="Y512" s="505"/>
      <c r="Z512" s="505"/>
      <c r="AA512" s="505"/>
      <c r="AB512" s="506"/>
      <c r="AC512" s="507" t="str">
        <f t="shared" si="45"/>
        <v/>
      </c>
      <c r="AD512" s="505"/>
      <c r="AE512" s="505"/>
      <c r="AF512" s="505"/>
      <c r="AG512" s="505"/>
      <c r="AH512" s="505"/>
      <c r="AI512" s="505"/>
      <c r="AJ512" s="505"/>
      <c r="AK512" s="505"/>
      <c r="AL512" s="505"/>
      <c r="AM512" s="505"/>
      <c r="AN512" s="505"/>
      <c r="AO512" s="505"/>
      <c r="AP512" s="505"/>
      <c r="AQ512" s="505"/>
      <c r="AR512" s="505"/>
      <c r="AS512" s="505"/>
      <c r="AT512" s="505"/>
      <c r="AU512" s="505"/>
      <c r="AV512" s="506"/>
    </row>
    <row r="513" spans="1:48" x14ac:dyDescent="0.35">
      <c r="A513" t="str">
        <f t="shared" si="42"/>
        <v>|</v>
      </c>
      <c r="B513" s="162" t="str">
        <f t="shared" si="44"/>
        <v/>
      </c>
      <c r="C513" s="162" t="str">
        <f t="shared" si="46"/>
        <v/>
      </c>
      <c r="D513" s="512"/>
      <c r="E513" s="503"/>
      <c r="F513" s="198"/>
      <c r="G513" s="198"/>
      <c r="H513" s="198"/>
      <c r="I513" s="504" t="str">
        <f t="shared" si="43"/>
        <v/>
      </c>
      <c r="J513" s="505"/>
      <c r="K513" s="505"/>
      <c r="L513" s="505"/>
      <c r="M513" s="505"/>
      <c r="N513" s="505"/>
      <c r="O513" s="505"/>
      <c r="P513" s="505"/>
      <c r="Q513" s="505"/>
      <c r="R513" s="505"/>
      <c r="S513" s="505"/>
      <c r="T513" s="505"/>
      <c r="U513" s="505"/>
      <c r="V513" s="505"/>
      <c r="W513" s="505"/>
      <c r="X513" s="505"/>
      <c r="Y513" s="505"/>
      <c r="Z513" s="505"/>
      <c r="AA513" s="505"/>
      <c r="AB513" s="506"/>
      <c r="AC513" s="507" t="str">
        <f t="shared" si="45"/>
        <v/>
      </c>
      <c r="AD513" s="505"/>
      <c r="AE513" s="505"/>
      <c r="AF513" s="505"/>
      <c r="AG513" s="505"/>
      <c r="AH513" s="505"/>
      <c r="AI513" s="505"/>
      <c r="AJ513" s="505"/>
      <c r="AK513" s="505"/>
      <c r="AL513" s="505"/>
      <c r="AM513" s="505"/>
      <c r="AN513" s="505"/>
      <c r="AO513" s="505"/>
      <c r="AP513" s="505"/>
      <c r="AQ513" s="505"/>
      <c r="AR513" s="505"/>
      <c r="AS513" s="505"/>
      <c r="AT513" s="505"/>
      <c r="AU513" s="505"/>
      <c r="AV513" s="506"/>
    </row>
    <row r="514" spans="1:48" x14ac:dyDescent="0.35">
      <c r="A514" t="str">
        <f t="shared" si="42"/>
        <v>|</v>
      </c>
      <c r="B514" s="162" t="str">
        <f t="shared" si="44"/>
        <v/>
      </c>
      <c r="C514" s="162" t="str">
        <f t="shared" si="46"/>
        <v/>
      </c>
      <c r="D514" s="512"/>
      <c r="E514" s="503"/>
      <c r="F514" s="198"/>
      <c r="G514" s="198"/>
      <c r="H514" s="198"/>
      <c r="I514" s="504" t="str">
        <f t="shared" si="43"/>
        <v/>
      </c>
      <c r="J514" s="505"/>
      <c r="K514" s="505"/>
      <c r="L514" s="505"/>
      <c r="M514" s="505"/>
      <c r="N514" s="505"/>
      <c r="O514" s="505"/>
      <c r="P514" s="505"/>
      <c r="Q514" s="505"/>
      <c r="R514" s="505"/>
      <c r="S514" s="505"/>
      <c r="T514" s="505"/>
      <c r="U514" s="505"/>
      <c r="V514" s="505"/>
      <c r="W514" s="505"/>
      <c r="X514" s="505"/>
      <c r="Y514" s="505"/>
      <c r="Z514" s="505"/>
      <c r="AA514" s="505"/>
      <c r="AB514" s="506"/>
      <c r="AC514" s="507" t="str">
        <f t="shared" si="45"/>
        <v/>
      </c>
      <c r="AD514" s="505"/>
      <c r="AE514" s="505"/>
      <c r="AF514" s="505"/>
      <c r="AG514" s="505"/>
      <c r="AH514" s="505"/>
      <c r="AI514" s="505"/>
      <c r="AJ514" s="505"/>
      <c r="AK514" s="505"/>
      <c r="AL514" s="505"/>
      <c r="AM514" s="505"/>
      <c r="AN514" s="505"/>
      <c r="AO514" s="505"/>
      <c r="AP514" s="505"/>
      <c r="AQ514" s="505"/>
      <c r="AR514" s="505"/>
      <c r="AS514" s="505"/>
      <c r="AT514" s="505"/>
      <c r="AU514" s="505"/>
      <c r="AV514" s="506"/>
    </row>
    <row r="515" spans="1:48" x14ac:dyDescent="0.35">
      <c r="A515" t="str">
        <f t="shared" si="42"/>
        <v>|</v>
      </c>
      <c r="B515" s="162" t="str">
        <f t="shared" si="44"/>
        <v/>
      </c>
      <c r="C515" s="162" t="str">
        <f t="shared" si="46"/>
        <v/>
      </c>
      <c r="D515" s="512"/>
      <c r="E515" s="503"/>
      <c r="F515" s="198"/>
      <c r="G515" s="198"/>
      <c r="H515" s="198"/>
      <c r="I515" s="504" t="str">
        <f t="shared" si="43"/>
        <v/>
      </c>
      <c r="J515" s="505"/>
      <c r="K515" s="505"/>
      <c r="L515" s="505"/>
      <c r="M515" s="505"/>
      <c r="N515" s="505"/>
      <c r="O515" s="505"/>
      <c r="P515" s="505"/>
      <c r="Q515" s="505"/>
      <c r="R515" s="505"/>
      <c r="S515" s="505"/>
      <c r="T515" s="505"/>
      <c r="U515" s="505"/>
      <c r="V515" s="505"/>
      <c r="W515" s="505"/>
      <c r="X515" s="505"/>
      <c r="Y515" s="505"/>
      <c r="Z515" s="505"/>
      <c r="AA515" s="505"/>
      <c r="AB515" s="506"/>
      <c r="AC515" s="507" t="str">
        <f t="shared" si="45"/>
        <v/>
      </c>
      <c r="AD515" s="505"/>
      <c r="AE515" s="505"/>
      <c r="AF515" s="505"/>
      <c r="AG515" s="505"/>
      <c r="AH515" s="505"/>
      <c r="AI515" s="505"/>
      <c r="AJ515" s="505"/>
      <c r="AK515" s="505"/>
      <c r="AL515" s="505"/>
      <c r="AM515" s="505"/>
      <c r="AN515" s="505"/>
      <c r="AO515" s="505"/>
      <c r="AP515" s="505"/>
      <c r="AQ515" s="505"/>
      <c r="AR515" s="505"/>
      <c r="AS515" s="505"/>
      <c r="AT515" s="505"/>
      <c r="AU515" s="505"/>
      <c r="AV515" s="506"/>
    </row>
    <row r="516" spans="1:48" x14ac:dyDescent="0.35">
      <c r="A516" t="str">
        <f t="shared" si="42"/>
        <v>|</v>
      </c>
      <c r="B516" s="162" t="str">
        <f t="shared" si="44"/>
        <v/>
      </c>
      <c r="C516" s="162" t="str">
        <f t="shared" si="46"/>
        <v/>
      </c>
      <c r="D516" s="512"/>
      <c r="E516" s="503"/>
      <c r="F516" s="198"/>
      <c r="G516" s="198"/>
      <c r="H516" s="198"/>
      <c r="I516" s="504" t="str">
        <f t="shared" si="43"/>
        <v/>
      </c>
      <c r="J516" s="505"/>
      <c r="K516" s="505"/>
      <c r="L516" s="505"/>
      <c r="M516" s="505"/>
      <c r="N516" s="505"/>
      <c r="O516" s="505"/>
      <c r="P516" s="505"/>
      <c r="Q516" s="505"/>
      <c r="R516" s="505"/>
      <c r="S516" s="505"/>
      <c r="T516" s="505"/>
      <c r="U516" s="505"/>
      <c r="V516" s="505"/>
      <c r="W516" s="505"/>
      <c r="X516" s="505"/>
      <c r="Y516" s="505"/>
      <c r="Z516" s="505"/>
      <c r="AA516" s="505"/>
      <c r="AB516" s="506"/>
      <c r="AC516" s="507" t="str">
        <f t="shared" si="45"/>
        <v/>
      </c>
      <c r="AD516" s="505"/>
      <c r="AE516" s="505"/>
      <c r="AF516" s="505"/>
      <c r="AG516" s="505"/>
      <c r="AH516" s="505"/>
      <c r="AI516" s="505"/>
      <c r="AJ516" s="505"/>
      <c r="AK516" s="505"/>
      <c r="AL516" s="505"/>
      <c r="AM516" s="505"/>
      <c r="AN516" s="505"/>
      <c r="AO516" s="505"/>
      <c r="AP516" s="505"/>
      <c r="AQ516" s="505"/>
      <c r="AR516" s="505"/>
      <c r="AS516" s="505"/>
      <c r="AT516" s="505"/>
      <c r="AU516" s="505"/>
      <c r="AV516" s="506"/>
    </row>
    <row r="517" spans="1:48" x14ac:dyDescent="0.35">
      <c r="A517" t="str">
        <f t="shared" si="42"/>
        <v>|</v>
      </c>
      <c r="B517" s="162" t="str">
        <f t="shared" si="44"/>
        <v/>
      </c>
      <c r="C517" s="162" t="str">
        <f t="shared" si="46"/>
        <v/>
      </c>
      <c r="D517" s="512"/>
      <c r="E517" s="503"/>
      <c r="F517" s="198"/>
      <c r="G517" s="198"/>
      <c r="H517" s="198"/>
      <c r="I517" s="504" t="str">
        <f t="shared" si="43"/>
        <v/>
      </c>
      <c r="J517" s="505"/>
      <c r="K517" s="505"/>
      <c r="L517" s="505"/>
      <c r="M517" s="505"/>
      <c r="N517" s="505"/>
      <c r="O517" s="505"/>
      <c r="P517" s="505"/>
      <c r="Q517" s="505"/>
      <c r="R517" s="505"/>
      <c r="S517" s="505"/>
      <c r="T517" s="505"/>
      <c r="U517" s="505"/>
      <c r="V517" s="505"/>
      <c r="W517" s="505"/>
      <c r="X517" s="505"/>
      <c r="Y517" s="505"/>
      <c r="Z517" s="505"/>
      <c r="AA517" s="505"/>
      <c r="AB517" s="506"/>
      <c r="AC517" s="507" t="str">
        <f t="shared" si="45"/>
        <v/>
      </c>
      <c r="AD517" s="505"/>
      <c r="AE517" s="505"/>
      <c r="AF517" s="505"/>
      <c r="AG517" s="505"/>
      <c r="AH517" s="505"/>
      <c r="AI517" s="505"/>
      <c r="AJ517" s="505"/>
      <c r="AK517" s="505"/>
      <c r="AL517" s="505"/>
      <c r="AM517" s="505"/>
      <c r="AN517" s="505"/>
      <c r="AO517" s="505"/>
      <c r="AP517" s="505"/>
      <c r="AQ517" s="505"/>
      <c r="AR517" s="505"/>
      <c r="AS517" s="505"/>
      <c r="AT517" s="505"/>
      <c r="AU517" s="505"/>
      <c r="AV517" s="506"/>
    </row>
    <row r="518" spans="1:48" x14ac:dyDescent="0.35">
      <c r="A518" t="str">
        <f t="shared" si="42"/>
        <v>|</v>
      </c>
      <c r="B518" s="162" t="str">
        <f t="shared" si="44"/>
        <v/>
      </c>
      <c r="C518" s="162" t="str">
        <f t="shared" si="46"/>
        <v/>
      </c>
      <c r="D518" s="512"/>
      <c r="E518" s="503"/>
      <c r="F518" s="198"/>
      <c r="G518" s="198"/>
      <c r="H518" s="198"/>
      <c r="I518" s="504" t="str">
        <f t="shared" si="43"/>
        <v/>
      </c>
      <c r="J518" s="505"/>
      <c r="K518" s="505"/>
      <c r="L518" s="505"/>
      <c r="M518" s="505"/>
      <c r="N518" s="505"/>
      <c r="O518" s="505"/>
      <c r="P518" s="505"/>
      <c r="Q518" s="505"/>
      <c r="R518" s="505"/>
      <c r="S518" s="505"/>
      <c r="T518" s="505"/>
      <c r="U518" s="505"/>
      <c r="V518" s="505"/>
      <c r="W518" s="505"/>
      <c r="X518" s="505"/>
      <c r="Y518" s="505"/>
      <c r="Z518" s="505"/>
      <c r="AA518" s="505"/>
      <c r="AB518" s="506"/>
      <c r="AC518" s="507" t="str">
        <f t="shared" si="45"/>
        <v/>
      </c>
      <c r="AD518" s="505"/>
      <c r="AE518" s="505"/>
      <c r="AF518" s="505"/>
      <c r="AG518" s="505"/>
      <c r="AH518" s="505"/>
      <c r="AI518" s="505"/>
      <c r="AJ518" s="505"/>
      <c r="AK518" s="505"/>
      <c r="AL518" s="505"/>
      <c r="AM518" s="505"/>
      <c r="AN518" s="505"/>
      <c r="AO518" s="505"/>
      <c r="AP518" s="505"/>
      <c r="AQ518" s="505"/>
      <c r="AR518" s="505"/>
      <c r="AS518" s="505"/>
      <c r="AT518" s="505"/>
      <c r="AU518" s="505"/>
      <c r="AV518" s="506"/>
    </row>
    <row r="519" spans="1:48" x14ac:dyDescent="0.35">
      <c r="A519" t="str">
        <f t="shared" si="42"/>
        <v>|</v>
      </c>
      <c r="B519" s="162" t="str">
        <f t="shared" si="44"/>
        <v/>
      </c>
      <c r="C519" s="162" t="str">
        <f t="shared" si="46"/>
        <v/>
      </c>
      <c r="D519" s="512"/>
      <c r="E519" s="503"/>
      <c r="F519" s="198"/>
      <c r="G519" s="198"/>
      <c r="H519" s="198"/>
      <c r="I519" s="504" t="str">
        <f t="shared" si="43"/>
        <v/>
      </c>
      <c r="J519" s="505"/>
      <c r="K519" s="505"/>
      <c r="L519" s="505"/>
      <c r="M519" s="505"/>
      <c r="N519" s="505"/>
      <c r="O519" s="505"/>
      <c r="P519" s="505"/>
      <c r="Q519" s="505"/>
      <c r="R519" s="505"/>
      <c r="S519" s="505"/>
      <c r="T519" s="505"/>
      <c r="U519" s="505"/>
      <c r="V519" s="505"/>
      <c r="W519" s="505"/>
      <c r="X519" s="505"/>
      <c r="Y519" s="505"/>
      <c r="Z519" s="505"/>
      <c r="AA519" s="505"/>
      <c r="AB519" s="506"/>
      <c r="AC519" s="507" t="str">
        <f t="shared" si="45"/>
        <v/>
      </c>
      <c r="AD519" s="505"/>
      <c r="AE519" s="505"/>
      <c r="AF519" s="505"/>
      <c r="AG519" s="505"/>
      <c r="AH519" s="505"/>
      <c r="AI519" s="505"/>
      <c r="AJ519" s="505"/>
      <c r="AK519" s="505"/>
      <c r="AL519" s="505"/>
      <c r="AM519" s="505"/>
      <c r="AN519" s="505"/>
      <c r="AO519" s="505"/>
      <c r="AP519" s="505"/>
      <c r="AQ519" s="505"/>
      <c r="AR519" s="505"/>
      <c r="AS519" s="505"/>
      <c r="AT519" s="505"/>
      <c r="AU519" s="505"/>
      <c r="AV519" s="506"/>
    </row>
    <row r="520" spans="1:48" x14ac:dyDescent="0.35">
      <c r="A520" t="str">
        <f t="shared" si="42"/>
        <v>|</v>
      </c>
      <c r="B520" s="162" t="str">
        <f t="shared" si="44"/>
        <v/>
      </c>
      <c r="C520" s="162" t="str">
        <f t="shared" si="46"/>
        <v/>
      </c>
      <c r="D520" s="512"/>
      <c r="E520" s="503"/>
      <c r="F520" s="198"/>
      <c r="G520" s="198"/>
      <c r="H520" s="198"/>
      <c r="I520" s="504" t="str">
        <f t="shared" si="43"/>
        <v/>
      </c>
      <c r="J520" s="505"/>
      <c r="K520" s="505"/>
      <c r="L520" s="505"/>
      <c r="M520" s="505"/>
      <c r="N520" s="505"/>
      <c r="O520" s="505"/>
      <c r="P520" s="505"/>
      <c r="Q520" s="505"/>
      <c r="R520" s="505"/>
      <c r="S520" s="505"/>
      <c r="T520" s="505"/>
      <c r="U520" s="505"/>
      <c r="V520" s="505"/>
      <c r="W520" s="505"/>
      <c r="X520" s="505"/>
      <c r="Y520" s="505"/>
      <c r="Z520" s="505"/>
      <c r="AA520" s="505"/>
      <c r="AB520" s="506"/>
      <c r="AC520" s="507" t="str">
        <f t="shared" si="45"/>
        <v/>
      </c>
      <c r="AD520" s="505"/>
      <c r="AE520" s="505"/>
      <c r="AF520" s="505"/>
      <c r="AG520" s="505"/>
      <c r="AH520" s="505"/>
      <c r="AI520" s="505"/>
      <c r="AJ520" s="505"/>
      <c r="AK520" s="505"/>
      <c r="AL520" s="505"/>
      <c r="AM520" s="505"/>
      <c r="AN520" s="505"/>
      <c r="AO520" s="505"/>
      <c r="AP520" s="505"/>
      <c r="AQ520" s="505"/>
      <c r="AR520" s="505"/>
      <c r="AS520" s="505"/>
      <c r="AT520" s="505"/>
      <c r="AU520" s="505"/>
      <c r="AV520" s="506"/>
    </row>
    <row r="521" spans="1:48" x14ac:dyDescent="0.35">
      <c r="A521" t="str">
        <f t="shared" si="42"/>
        <v>|</v>
      </c>
      <c r="B521" s="162" t="str">
        <f t="shared" si="44"/>
        <v/>
      </c>
      <c r="C521" s="162" t="str">
        <f t="shared" si="46"/>
        <v/>
      </c>
      <c r="D521" s="512"/>
      <c r="E521" s="503"/>
      <c r="F521" s="198"/>
      <c r="G521" s="198"/>
      <c r="H521" s="198"/>
      <c r="I521" s="504" t="str">
        <f t="shared" si="43"/>
        <v/>
      </c>
      <c r="J521" s="505"/>
      <c r="K521" s="505"/>
      <c r="L521" s="505"/>
      <c r="M521" s="505"/>
      <c r="N521" s="505"/>
      <c r="O521" s="505"/>
      <c r="P521" s="505"/>
      <c r="Q521" s="505"/>
      <c r="R521" s="505"/>
      <c r="S521" s="505"/>
      <c r="T521" s="505"/>
      <c r="U521" s="505"/>
      <c r="V521" s="505"/>
      <c r="W521" s="505"/>
      <c r="X521" s="505"/>
      <c r="Y521" s="505"/>
      <c r="Z521" s="505"/>
      <c r="AA521" s="505"/>
      <c r="AB521" s="506"/>
      <c r="AC521" s="507" t="str">
        <f t="shared" si="45"/>
        <v/>
      </c>
      <c r="AD521" s="505"/>
      <c r="AE521" s="505"/>
      <c r="AF521" s="505"/>
      <c r="AG521" s="505"/>
      <c r="AH521" s="505"/>
      <c r="AI521" s="505"/>
      <c r="AJ521" s="505"/>
      <c r="AK521" s="505"/>
      <c r="AL521" s="505"/>
      <c r="AM521" s="505"/>
      <c r="AN521" s="505"/>
      <c r="AO521" s="505"/>
      <c r="AP521" s="505"/>
      <c r="AQ521" s="505"/>
      <c r="AR521" s="505"/>
      <c r="AS521" s="505"/>
      <c r="AT521" s="505"/>
      <c r="AU521" s="505"/>
      <c r="AV521" s="506"/>
    </row>
    <row r="522" spans="1:48" x14ac:dyDescent="0.35">
      <c r="A522" t="str">
        <f t="shared" si="42"/>
        <v>|</v>
      </c>
      <c r="B522" s="162" t="str">
        <f t="shared" si="44"/>
        <v/>
      </c>
      <c r="C522" s="162" t="str">
        <f t="shared" si="46"/>
        <v/>
      </c>
      <c r="D522" s="512"/>
      <c r="E522" s="503"/>
      <c r="F522" s="198"/>
      <c r="G522" s="198"/>
      <c r="H522" s="198"/>
      <c r="I522" s="504" t="str">
        <f t="shared" si="43"/>
        <v/>
      </c>
      <c r="J522" s="505"/>
      <c r="K522" s="505"/>
      <c r="L522" s="505"/>
      <c r="M522" s="505"/>
      <c r="N522" s="505"/>
      <c r="O522" s="505"/>
      <c r="P522" s="505"/>
      <c r="Q522" s="505"/>
      <c r="R522" s="505"/>
      <c r="S522" s="505"/>
      <c r="T522" s="505"/>
      <c r="U522" s="505"/>
      <c r="V522" s="505"/>
      <c r="W522" s="505"/>
      <c r="X522" s="505"/>
      <c r="Y522" s="505"/>
      <c r="Z522" s="505"/>
      <c r="AA522" s="505"/>
      <c r="AB522" s="506"/>
      <c r="AC522" s="507" t="str">
        <f t="shared" si="45"/>
        <v/>
      </c>
      <c r="AD522" s="505"/>
      <c r="AE522" s="505"/>
      <c r="AF522" s="505"/>
      <c r="AG522" s="505"/>
      <c r="AH522" s="505"/>
      <c r="AI522" s="505"/>
      <c r="AJ522" s="505"/>
      <c r="AK522" s="505"/>
      <c r="AL522" s="505"/>
      <c r="AM522" s="505"/>
      <c r="AN522" s="505"/>
      <c r="AO522" s="505"/>
      <c r="AP522" s="505"/>
      <c r="AQ522" s="505"/>
      <c r="AR522" s="505"/>
      <c r="AS522" s="505"/>
      <c r="AT522" s="505"/>
      <c r="AU522" s="505"/>
      <c r="AV522" s="506"/>
    </row>
    <row r="523" spans="1:48" x14ac:dyDescent="0.35">
      <c r="A523" t="str">
        <f t="shared" si="42"/>
        <v>|</v>
      </c>
      <c r="B523" s="162" t="str">
        <f t="shared" si="44"/>
        <v/>
      </c>
      <c r="C523" s="162" t="str">
        <f t="shared" si="46"/>
        <v/>
      </c>
      <c r="D523" s="512"/>
      <c r="E523" s="503"/>
      <c r="F523" s="198"/>
      <c r="G523" s="198"/>
      <c r="H523" s="198"/>
      <c r="I523" s="504" t="str">
        <f t="shared" si="43"/>
        <v/>
      </c>
      <c r="J523" s="505"/>
      <c r="K523" s="505"/>
      <c r="L523" s="505"/>
      <c r="M523" s="505"/>
      <c r="N523" s="505"/>
      <c r="O523" s="505"/>
      <c r="P523" s="505"/>
      <c r="Q523" s="505"/>
      <c r="R523" s="505"/>
      <c r="S523" s="505"/>
      <c r="T523" s="505"/>
      <c r="U523" s="505"/>
      <c r="V523" s="505"/>
      <c r="W523" s="505"/>
      <c r="X523" s="505"/>
      <c r="Y523" s="505"/>
      <c r="Z523" s="505"/>
      <c r="AA523" s="505"/>
      <c r="AB523" s="506"/>
      <c r="AC523" s="507" t="str">
        <f t="shared" si="45"/>
        <v/>
      </c>
      <c r="AD523" s="505"/>
      <c r="AE523" s="505"/>
      <c r="AF523" s="505"/>
      <c r="AG523" s="505"/>
      <c r="AH523" s="505"/>
      <c r="AI523" s="505"/>
      <c r="AJ523" s="505"/>
      <c r="AK523" s="505"/>
      <c r="AL523" s="505"/>
      <c r="AM523" s="505"/>
      <c r="AN523" s="505"/>
      <c r="AO523" s="505"/>
      <c r="AP523" s="505"/>
      <c r="AQ523" s="505"/>
      <c r="AR523" s="505"/>
      <c r="AS523" s="505"/>
      <c r="AT523" s="505"/>
      <c r="AU523" s="505"/>
      <c r="AV523" s="506"/>
    </row>
    <row r="524" spans="1:48" x14ac:dyDescent="0.35">
      <c r="A524" t="str">
        <f t="shared" si="42"/>
        <v>|</v>
      </c>
      <c r="B524" s="162" t="str">
        <f t="shared" si="44"/>
        <v/>
      </c>
      <c r="C524" s="162" t="str">
        <f t="shared" si="46"/>
        <v/>
      </c>
      <c r="D524" s="512"/>
      <c r="E524" s="503"/>
      <c r="F524" s="198"/>
      <c r="G524" s="198"/>
      <c r="H524" s="198"/>
      <c r="I524" s="504" t="str">
        <f t="shared" si="43"/>
        <v/>
      </c>
      <c r="J524" s="505"/>
      <c r="K524" s="505"/>
      <c r="L524" s="505"/>
      <c r="M524" s="505"/>
      <c r="N524" s="505"/>
      <c r="O524" s="505"/>
      <c r="P524" s="505"/>
      <c r="Q524" s="505"/>
      <c r="R524" s="505"/>
      <c r="S524" s="505"/>
      <c r="T524" s="505"/>
      <c r="U524" s="505"/>
      <c r="V524" s="505"/>
      <c r="W524" s="505"/>
      <c r="X524" s="505"/>
      <c r="Y524" s="505"/>
      <c r="Z524" s="505"/>
      <c r="AA524" s="505"/>
      <c r="AB524" s="506"/>
      <c r="AC524" s="507" t="str">
        <f t="shared" si="45"/>
        <v/>
      </c>
      <c r="AD524" s="505"/>
      <c r="AE524" s="505"/>
      <c r="AF524" s="505"/>
      <c r="AG524" s="505"/>
      <c r="AH524" s="505"/>
      <c r="AI524" s="505"/>
      <c r="AJ524" s="505"/>
      <c r="AK524" s="505"/>
      <c r="AL524" s="505"/>
      <c r="AM524" s="505"/>
      <c r="AN524" s="505"/>
      <c r="AO524" s="505"/>
      <c r="AP524" s="505"/>
      <c r="AQ524" s="505"/>
      <c r="AR524" s="505"/>
      <c r="AS524" s="505"/>
      <c r="AT524" s="505"/>
      <c r="AU524" s="505"/>
      <c r="AV524" s="506"/>
    </row>
    <row r="525" spans="1:48" x14ac:dyDescent="0.35">
      <c r="A525" t="str">
        <f t="shared" si="42"/>
        <v>|</v>
      </c>
      <c r="B525" s="162" t="str">
        <f t="shared" si="44"/>
        <v/>
      </c>
      <c r="C525" s="162" t="str">
        <f t="shared" si="46"/>
        <v/>
      </c>
      <c r="D525" s="512"/>
      <c r="E525" s="503"/>
      <c r="F525" s="198"/>
      <c r="G525" s="198"/>
      <c r="H525" s="198"/>
      <c r="I525" s="504" t="str">
        <f t="shared" si="43"/>
        <v/>
      </c>
      <c r="J525" s="505"/>
      <c r="K525" s="505"/>
      <c r="L525" s="505"/>
      <c r="M525" s="505"/>
      <c r="N525" s="505"/>
      <c r="O525" s="505"/>
      <c r="P525" s="505"/>
      <c r="Q525" s="505"/>
      <c r="R525" s="505"/>
      <c r="S525" s="505"/>
      <c r="T525" s="505"/>
      <c r="U525" s="505"/>
      <c r="V525" s="505"/>
      <c r="W525" s="505"/>
      <c r="X525" s="505"/>
      <c r="Y525" s="505"/>
      <c r="Z525" s="505"/>
      <c r="AA525" s="505"/>
      <c r="AB525" s="506"/>
      <c r="AC525" s="507" t="str">
        <f t="shared" si="45"/>
        <v/>
      </c>
      <c r="AD525" s="505"/>
      <c r="AE525" s="505"/>
      <c r="AF525" s="505"/>
      <c r="AG525" s="505"/>
      <c r="AH525" s="505"/>
      <c r="AI525" s="505"/>
      <c r="AJ525" s="505"/>
      <c r="AK525" s="505"/>
      <c r="AL525" s="505"/>
      <c r="AM525" s="505"/>
      <c r="AN525" s="505"/>
      <c r="AO525" s="505"/>
      <c r="AP525" s="505"/>
      <c r="AQ525" s="505"/>
      <c r="AR525" s="505"/>
      <c r="AS525" s="505"/>
      <c r="AT525" s="505"/>
      <c r="AU525" s="505"/>
      <c r="AV525" s="506"/>
    </row>
    <row r="526" spans="1:48" x14ac:dyDescent="0.35">
      <c r="A526" t="str">
        <f t="shared" si="42"/>
        <v>|</v>
      </c>
      <c r="B526" s="162" t="str">
        <f t="shared" si="44"/>
        <v/>
      </c>
      <c r="C526" s="162" t="str">
        <f t="shared" si="46"/>
        <v/>
      </c>
      <c r="D526" s="512"/>
      <c r="E526" s="503"/>
      <c r="F526" s="198"/>
      <c r="G526" s="198"/>
      <c r="H526" s="198"/>
      <c r="I526" s="504" t="str">
        <f t="shared" si="43"/>
        <v/>
      </c>
      <c r="J526" s="505"/>
      <c r="K526" s="505"/>
      <c r="L526" s="505"/>
      <c r="M526" s="505"/>
      <c r="N526" s="505"/>
      <c r="O526" s="505"/>
      <c r="P526" s="505"/>
      <c r="Q526" s="505"/>
      <c r="R526" s="505"/>
      <c r="S526" s="505"/>
      <c r="T526" s="505"/>
      <c r="U526" s="505"/>
      <c r="V526" s="505"/>
      <c r="W526" s="505"/>
      <c r="X526" s="505"/>
      <c r="Y526" s="505"/>
      <c r="Z526" s="505"/>
      <c r="AA526" s="505"/>
      <c r="AB526" s="506"/>
      <c r="AC526" s="507" t="str">
        <f t="shared" si="45"/>
        <v/>
      </c>
      <c r="AD526" s="505"/>
      <c r="AE526" s="505"/>
      <c r="AF526" s="505"/>
      <c r="AG526" s="505"/>
      <c r="AH526" s="505"/>
      <c r="AI526" s="505"/>
      <c r="AJ526" s="505"/>
      <c r="AK526" s="505"/>
      <c r="AL526" s="505"/>
      <c r="AM526" s="505"/>
      <c r="AN526" s="505"/>
      <c r="AO526" s="505"/>
      <c r="AP526" s="505"/>
      <c r="AQ526" s="505"/>
      <c r="AR526" s="505"/>
      <c r="AS526" s="505"/>
      <c r="AT526" s="505"/>
      <c r="AU526" s="505"/>
      <c r="AV526" s="506"/>
    </row>
    <row r="527" spans="1:48" x14ac:dyDescent="0.35">
      <c r="A527" t="str">
        <f t="shared" si="42"/>
        <v>|</v>
      </c>
      <c r="B527" s="162" t="str">
        <f t="shared" si="44"/>
        <v/>
      </c>
      <c r="C527" s="162" t="str">
        <f t="shared" si="46"/>
        <v/>
      </c>
      <c r="D527" s="512"/>
      <c r="E527" s="503"/>
      <c r="F527" s="198"/>
      <c r="G527" s="198"/>
      <c r="H527" s="198"/>
      <c r="I527" s="504" t="str">
        <f t="shared" si="43"/>
        <v/>
      </c>
      <c r="J527" s="505"/>
      <c r="K527" s="505"/>
      <c r="L527" s="505"/>
      <c r="M527" s="505"/>
      <c r="N527" s="505"/>
      <c r="O527" s="505"/>
      <c r="P527" s="505"/>
      <c r="Q527" s="505"/>
      <c r="R527" s="505"/>
      <c r="S527" s="505"/>
      <c r="T527" s="505"/>
      <c r="U527" s="505"/>
      <c r="V527" s="505"/>
      <c r="W527" s="505"/>
      <c r="X527" s="505"/>
      <c r="Y527" s="505"/>
      <c r="Z527" s="505"/>
      <c r="AA527" s="505"/>
      <c r="AB527" s="506"/>
      <c r="AC527" s="507" t="str">
        <f t="shared" si="45"/>
        <v/>
      </c>
      <c r="AD527" s="505"/>
      <c r="AE527" s="505"/>
      <c r="AF527" s="505"/>
      <c r="AG527" s="505"/>
      <c r="AH527" s="505"/>
      <c r="AI527" s="505"/>
      <c r="AJ527" s="505"/>
      <c r="AK527" s="505"/>
      <c r="AL527" s="505"/>
      <c r="AM527" s="505"/>
      <c r="AN527" s="505"/>
      <c r="AO527" s="505"/>
      <c r="AP527" s="505"/>
      <c r="AQ527" s="505"/>
      <c r="AR527" s="505"/>
      <c r="AS527" s="505"/>
      <c r="AT527" s="505"/>
      <c r="AU527" s="505"/>
      <c r="AV527" s="506"/>
    </row>
    <row r="528" spans="1:48" x14ac:dyDescent="0.35">
      <c r="A528" t="str">
        <f t="shared" si="42"/>
        <v>|</v>
      </c>
      <c r="B528" s="162" t="str">
        <f t="shared" si="44"/>
        <v/>
      </c>
      <c r="C528" s="162" t="str">
        <f t="shared" si="46"/>
        <v/>
      </c>
      <c r="D528" s="512"/>
      <c r="E528" s="503"/>
      <c r="F528" s="198"/>
      <c r="G528" s="198"/>
      <c r="H528" s="198"/>
      <c r="I528" s="504" t="str">
        <f t="shared" si="43"/>
        <v/>
      </c>
      <c r="J528" s="505"/>
      <c r="K528" s="505"/>
      <c r="L528" s="505"/>
      <c r="M528" s="505"/>
      <c r="N528" s="505"/>
      <c r="O528" s="505"/>
      <c r="P528" s="505"/>
      <c r="Q528" s="505"/>
      <c r="R528" s="505"/>
      <c r="S528" s="505"/>
      <c r="T528" s="505"/>
      <c r="U528" s="505"/>
      <c r="V528" s="505"/>
      <c r="W528" s="505"/>
      <c r="X528" s="505"/>
      <c r="Y528" s="505"/>
      <c r="Z528" s="505"/>
      <c r="AA528" s="505"/>
      <c r="AB528" s="506"/>
      <c r="AC528" s="507" t="str">
        <f t="shared" si="45"/>
        <v/>
      </c>
      <c r="AD528" s="505"/>
      <c r="AE528" s="505"/>
      <c r="AF528" s="505"/>
      <c r="AG528" s="505"/>
      <c r="AH528" s="505"/>
      <c r="AI528" s="505"/>
      <c r="AJ528" s="505"/>
      <c r="AK528" s="505"/>
      <c r="AL528" s="505"/>
      <c r="AM528" s="505"/>
      <c r="AN528" s="505"/>
      <c r="AO528" s="505"/>
      <c r="AP528" s="505"/>
      <c r="AQ528" s="505"/>
      <c r="AR528" s="505"/>
      <c r="AS528" s="505"/>
      <c r="AT528" s="505"/>
      <c r="AU528" s="505"/>
      <c r="AV528" s="506"/>
    </row>
    <row r="529" spans="1:48" x14ac:dyDescent="0.35">
      <c r="A529" t="str">
        <f t="shared" si="42"/>
        <v>|</v>
      </c>
      <c r="B529" s="162" t="str">
        <f t="shared" si="44"/>
        <v/>
      </c>
      <c r="C529" s="162" t="str">
        <f t="shared" si="46"/>
        <v/>
      </c>
      <c r="D529" s="512"/>
      <c r="E529" s="503"/>
      <c r="F529" s="198"/>
      <c r="G529" s="198"/>
      <c r="H529" s="198"/>
      <c r="I529" s="504" t="str">
        <f t="shared" si="43"/>
        <v/>
      </c>
      <c r="J529" s="505"/>
      <c r="K529" s="505"/>
      <c r="L529" s="505"/>
      <c r="M529" s="505"/>
      <c r="N529" s="505"/>
      <c r="O529" s="505"/>
      <c r="P529" s="505"/>
      <c r="Q529" s="505"/>
      <c r="R529" s="505"/>
      <c r="S529" s="505"/>
      <c r="T529" s="505"/>
      <c r="U529" s="505"/>
      <c r="V529" s="505"/>
      <c r="W529" s="505"/>
      <c r="X529" s="505"/>
      <c r="Y529" s="505"/>
      <c r="Z529" s="505"/>
      <c r="AA529" s="505"/>
      <c r="AB529" s="506"/>
      <c r="AC529" s="507" t="str">
        <f t="shared" si="45"/>
        <v/>
      </c>
      <c r="AD529" s="505"/>
      <c r="AE529" s="505"/>
      <c r="AF529" s="505"/>
      <c r="AG529" s="505"/>
      <c r="AH529" s="505"/>
      <c r="AI529" s="505"/>
      <c r="AJ529" s="505"/>
      <c r="AK529" s="505"/>
      <c r="AL529" s="505"/>
      <c r="AM529" s="505"/>
      <c r="AN529" s="505"/>
      <c r="AO529" s="505"/>
      <c r="AP529" s="505"/>
      <c r="AQ529" s="505"/>
      <c r="AR529" s="505"/>
      <c r="AS529" s="505"/>
      <c r="AT529" s="505"/>
      <c r="AU529" s="505"/>
      <c r="AV529" s="506"/>
    </row>
    <row r="530" spans="1:48" x14ac:dyDescent="0.35">
      <c r="A530" t="str">
        <f t="shared" si="42"/>
        <v>|</v>
      </c>
      <c r="B530" s="162" t="str">
        <f t="shared" si="44"/>
        <v/>
      </c>
      <c r="C530" s="162" t="str">
        <f t="shared" si="46"/>
        <v/>
      </c>
      <c r="D530" s="512"/>
      <c r="E530" s="503"/>
      <c r="F530" s="198"/>
      <c r="G530" s="198"/>
      <c r="H530" s="198"/>
      <c r="I530" s="504" t="str">
        <f t="shared" si="43"/>
        <v/>
      </c>
      <c r="J530" s="505"/>
      <c r="K530" s="505"/>
      <c r="L530" s="505"/>
      <c r="M530" s="505"/>
      <c r="N530" s="505"/>
      <c r="O530" s="505"/>
      <c r="P530" s="505"/>
      <c r="Q530" s="505"/>
      <c r="R530" s="505"/>
      <c r="S530" s="505"/>
      <c r="T530" s="505"/>
      <c r="U530" s="505"/>
      <c r="V530" s="505"/>
      <c r="W530" s="505"/>
      <c r="X530" s="505"/>
      <c r="Y530" s="505"/>
      <c r="Z530" s="505"/>
      <c r="AA530" s="505"/>
      <c r="AB530" s="506"/>
      <c r="AC530" s="507" t="str">
        <f t="shared" si="45"/>
        <v/>
      </c>
      <c r="AD530" s="505"/>
      <c r="AE530" s="505"/>
      <c r="AF530" s="505"/>
      <c r="AG530" s="505"/>
      <c r="AH530" s="505"/>
      <c r="AI530" s="505"/>
      <c r="AJ530" s="505"/>
      <c r="AK530" s="505"/>
      <c r="AL530" s="505"/>
      <c r="AM530" s="505"/>
      <c r="AN530" s="505"/>
      <c r="AO530" s="505"/>
      <c r="AP530" s="505"/>
      <c r="AQ530" s="505"/>
      <c r="AR530" s="505"/>
      <c r="AS530" s="505"/>
      <c r="AT530" s="505"/>
      <c r="AU530" s="505"/>
      <c r="AV530" s="506"/>
    </row>
    <row r="531" spans="1:48" x14ac:dyDescent="0.35">
      <c r="A531" t="str">
        <f t="shared" si="42"/>
        <v>|</v>
      </c>
      <c r="B531" s="162" t="str">
        <f t="shared" si="44"/>
        <v/>
      </c>
      <c r="C531" s="162" t="str">
        <f t="shared" si="46"/>
        <v/>
      </c>
      <c r="D531" s="512"/>
      <c r="E531" s="503"/>
      <c r="F531" s="198"/>
      <c r="G531" s="198"/>
      <c r="H531" s="198"/>
      <c r="I531" s="504" t="str">
        <f t="shared" si="43"/>
        <v/>
      </c>
      <c r="J531" s="505"/>
      <c r="K531" s="505"/>
      <c r="L531" s="505"/>
      <c r="M531" s="505"/>
      <c r="N531" s="505"/>
      <c r="O531" s="505"/>
      <c r="P531" s="505"/>
      <c r="Q531" s="505"/>
      <c r="R531" s="505"/>
      <c r="S531" s="505"/>
      <c r="T531" s="505"/>
      <c r="U531" s="505"/>
      <c r="V531" s="505"/>
      <c r="W531" s="505"/>
      <c r="X531" s="505"/>
      <c r="Y531" s="505"/>
      <c r="Z531" s="505"/>
      <c r="AA531" s="505"/>
      <c r="AB531" s="506"/>
      <c r="AC531" s="507" t="str">
        <f t="shared" si="45"/>
        <v/>
      </c>
      <c r="AD531" s="505"/>
      <c r="AE531" s="505"/>
      <c r="AF531" s="505"/>
      <c r="AG531" s="505"/>
      <c r="AH531" s="505"/>
      <c r="AI531" s="505"/>
      <c r="AJ531" s="505"/>
      <c r="AK531" s="505"/>
      <c r="AL531" s="505"/>
      <c r="AM531" s="505"/>
      <c r="AN531" s="505"/>
      <c r="AO531" s="505"/>
      <c r="AP531" s="505"/>
      <c r="AQ531" s="505"/>
      <c r="AR531" s="505"/>
      <c r="AS531" s="505"/>
      <c r="AT531" s="505"/>
      <c r="AU531" s="505"/>
      <c r="AV531" s="506"/>
    </row>
    <row r="532" spans="1:48" x14ac:dyDescent="0.35">
      <c r="A532" t="str">
        <f t="shared" si="42"/>
        <v>|</v>
      </c>
      <c r="B532" s="162" t="str">
        <f t="shared" si="44"/>
        <v/>
      </c>
      <c r="C532" s="162" t="str">
        <f t="shared" si="46"/>
        <v/>
      </c>
      <c r="D532" s="512"/>
      <c r="E532" s="503"/>
      <c r="F532" s="198"/>
      <c r="G532" s="198"/>
      <c r="H532" s="198"/>
      <c r="I532" s="504" t="str">
        <f t="shared" si="43"/>
        <v/>
      </c>
      <c r="J532" s="505"/>
      <c r="K532" s="505"/>
      <c r="L532" s="505"/>
      <c r="M532" s="505"/>
      <c r="N532" s="505"/>
      <c r="O532" s="505"/>
      <c r="P532" s="505"/>
      <c r="Q532" s="505"/>
      <c r="R532" s="505"/>
      <c r="S532" s="505"/>
      <c r="T532" s="505"/>
      <c r="U532" s="505"/>
      <c r="V532" s="505"/>
      <c r="W532" s="505"/>
      <c r="X532" s="505"/>
      <c r="Y532" s="505"/>
      <c r="Z532" s="505"/>
      <c r="AA532" s="505"/>
      <c r="AB532" s="506"/>
      <c r="AC532" s="507" t="str">
        <f t="shared" si="45"/>
        <v/>
      </c>
      <c r="AD532" s="505"/>
      <c r="AE532" s="505"/>
      <c r="AF532" s="505"/>
      <c r="AG532" s="505"/>
      <c r="AH532" s="505"/>
      <c r="AI532" s="505"/>
      <c r="AJ532" s="505"/>
      <c r="AK532" s="505"/>
      <c r="AL532" s="505"/>
      <c r="AM532" s="505"/>
      <c r="AN532" s="505"/>
      <c r="AO532" s="505"/>
      <c r="AP532" s="505"/>
      <c r="AQ532" s="505"/>
      <c r="AR532" s="505"/>
      <c r="AS532" s="505"/>
      <c r="AT532" s="505"/>
      <c r="AU532" s="505"/>
      <c r="AV532" s="506"/>
    </row>
    <row r="533" spans="1:48" x14ac:dyDescent="0.35">
      <c r="A533" t="str">
        <f t="shared" si="42"/>
        <v>|</v>
      </c>
      <c r="B533" s="162" t="str">
        <f t="shared" si="44"/>
        <v/>
      </c>
      <c r="C533" s="162" t="str">
        <f t="shared" si="46"/>
        <v/>
      </c>
      <c r="D533" s="512"/>
      <c r="E533" s="503"/>
      <c r="F533" s="198"/>
      <c r="G533" s="198"/>
      <c r="H533" s="198"/>
      <c r="I533" s="504" t="str">
        <f t="shared" si="43"/>
        <v/>
      </c>
      <c r="J533" s="505"/>
      <c r="K533" s="505"/>
      <c r="L533" s="505"/>
      <c r="M533" s="505"/>
      <c r="N533" s="505"/>
      <c r="O533" s="505"/>
      <c r="P533" s="505"/>
      <c r="Q533" s="505"/>
      <c r="R533" s="505"/>
      <c r="S533" s="505"/>
      <c r="T533" s="505"/>
      <c r="U533" s="505"/>
      <c r="V533" s="505"/>
      <c r="W533" s="505"/>
      <c r="X533" s="505"/>
      <c r="Y533" s="505"/>
      <c r="Z533" s="505"/>
      <c r="AA533" s="505"/>
      <c r="AB533" s="506"/>
      <c r="AC533" s="507" t="str">
        <f t="shared" si="45"/>
        <v/>
      </c>
      <c r="AD533" s="505"/>
      <c r="AE533" s="505"/>
      <c r="AF533" s="505"/>
      <c r="AG533" s="505"/>
      <c r="AH533" s="505"/>
      <c r="AI533" s="505"/>
      <c r="AJ533" s="505"/>
      <c r="AK533" s="505"/>
      <c r="AL533" s="505"/>
      <c r="AM533" s="505"/>
      <c r="AN533" s="505"/>
      <c r="AO533" s="505"/>
      <c r="AP533" s="505"/>
      <c r="AQ533" s="505"/>
      <c r="AR533" s="505"/>
      <c r="AS533" s="505"/>
      <c r="AT533" s="505"/>
      <c r="AU533" s="505"/>
      <c r="AV533" s="506"/>
    </row>
    <row r="534" spans="1:48" x14ac:dyDescent="0.35">
      <c r="A534" t="str">
        <f t="shared" si="42"/>
        <v>|</v>
      </c>
      <c r="B534" s="162" t="str">
        <f t="shared" si="44"/>
        <v/>
      </c>
      <c r="C534" s="162" t="str">
        <f t="shared" si="46"/>
        <v/>
      </c>
      <c r="D534" s="512"/>
      <c r="E534" s="503"/>
      <c r="F534" s="198"/>
      <c r="G534" s="198"/>
      <c r="H534" s="198"/>
      <c r="I534" s="504" t="str">
        <f t="shared" si="43"/>
        <v/>
      </c>
      <c r="J534" s="505"/>
      <c r="K534" s="505"/>
      <c r="L534" s="505"/>
      <c r="M534" s="505"/>
      <c r="N534" s="505"/>
      <c r="O534" s="505"/>
      <c r="P534" s="505"/>
      <c r="Q534" s="505"/>
      <c r="R534" s="505"/>
      <c r="S534" s="505"/>
      <c r="T534" s="505"/>
      <c r="U534" s="505"/>
      <c r="V534" s="505"/>
      <c r="W534" s="505"/>
      <c r="X534" s="505"/>
      <c r="Y534" s="505"/>
      <c r="Z534" s="505"/>
      <c r="AA534" s="505"/>
      <c r="AB534" s="506"/>
      <c r="AC534" s="507" t="str">
        <f t="shared" si="45"/>
        <v/>
      </c>
      <c r="AD534" s="505"/>
      <c r="AE534" s="505"/>
      <c r="AF534" s="505"/>
      <c r="AG534" s="505"/>
      <c r="AH534" s="505"/>
      <c r="AI534" s="505"/>
      <c r="AJ534" s="505"/>
      <c r="AK534" s="505"/>
      <c r="AL534" s="505"/>
      <c r="AM534" s="505"/>
      <c r="AN534" s="505"/>
      <c r="AO534" s="505"/>
      <c r="AP534" s="505"/>
      <c r="AQ534" s="505"/>
      <c r="AR534" s="505"/>
      <c r="AS534" s="505"/>
      <c r="AT534" s="505"/>
      <c r="AU534" s="505"/>
      <c r="AV534" s="506"/>
    </row>
    <row r="535" spans="1:48" x14ac:dyDescent="0.35">
      <c r="A535" t="str">
        <f t="shared" si="42"/>
        <v>|</v>
      </c>
      <c r="B535" s="162" t="str">
        <f t="shared" si="44"/>
        <v/>
      </c>
      <c r="C535" s="162" t="str">
        <f t="shared" si="46"/>
        <v/>
      </c>
      <c r="D535" s="512"/>
      <c r="E535" s="503"/>
      <c r="F535" s="198"/>
      <c r="G535" s="198"/>
      <c r="H535" s="198"/>
      <c r="I535" s="504" t="str">
        <f t="shared" si="43"/>
        <v/>
      </c>
      <c r="J535" s="505"/>
      <c r="K535" s="505"/>
      <c r="L535" s="505"/>
      <c r="M535" s="505"/>
      <c r="N535" s="505"/>
      <c r="O535" s="505"/>
      <c r="P535" s="505"/>
      <c r="Q535" s="505"/>
      <c r="R535" s="505"/>
      <c r="S535" s="505"/>
      <c r="T535" s="505"/>
      <c r="U535" s="505"/>
      <c r="V535" s="505"/>
      <c r="W535" s="505"/>
      <c r="X535" s="505"/>
      <c r="Y535" s="505"/>
      <c r="Z535" s="505"/>
      <c r="AA535" s="505"/>
      <c r="AB535" s="506"/>
      <c r="AC535" s="507" t="str">
        <f t="shared" si="45"/>
        <v/>
      </c>
      <c r="AD535" s="505"/>
      <c r="AE535" s="505"/>
      <c r="AF535" s="505"/>
      <c r="AG535" s="505"/>
      <c r="AH535" s="505"/>
      <c r="AI535" s="505"/>
      <c r="AJ535" s="505"/>
      <c r="AK535" s="505"/>
      <c r="AL535" s="505"/>
      <c r="AM535" s="505"/>
      <c r="AN535" s="505"/>
      <c r="AO535" s="505"/>
      <c r="AP535" s="505"/>
      <c r="AQ535" s="505"/>
      <c r="AR535" s="505"/>
      <c r="AS535" s="505"/>
      <c r="AT535" s="505"/>
      <c r="AU535" s="505"/>
      <c r="AV535" s="506"/>
    </row>
    <row r="536" spans="1:48" x14ac:dyDescent="0.35">
      <c r="A536" t="str">
        <f t="shared" si="42"/>
        <v>|</v>
      </c>
      <c r="B536" s="162" t="str">
        <f t="shared" si="44"/>
        <v/>
      </c>
      <c r="C536" s="162" t="str">
        <f t="shared" si="46"/>
        <v/>
      </c>
      <c r="D536" s="512"/>
      <c r="E536" s="503"/>
      <c r="F536" s="198"/>
      <c r="G536" s="198"/>
      <c r="H536" s="198"/>
      <c r="I536" s="504" t="str">
        <f t="shared" si="43"/>
        <v/>
      </c>
      <c r="J536" s="505"/>
      <c r="K536" s="505"/>
      <c r="L536" s="505"/>
      <c r="M536" s="505"/>
      <c r="N536" s="505"/>
      <c r="O536" s="505"/>
      <c r="P536" s="505"/>
      <c r="Q536" s="505"/>
      <c r="R536" s="505"/>
      <c r="S536" s="505"/>
      <c r="T536" s="505"/>
      <c r="U536" s="505"/>
      <c r="V536" s="505"/>
      <c r="W536" s="505"/>
      <c r="X536" s="505"/>
      <c r="Y536" s="505"/>
      <c r="Z536" s="505"/>
      <c r="AA536" s="505"/>
      <c r="AB536" s="506"/>
      <c r="AC536" s="507" t="str">
        <f t="shared" si="45"/>
        <v/>
      </c>
      <c r="AD536" s="505"/>
      <c r="AE536" s="505"/>
      <c r="AF536" s="505"/>
      <c r="AG536" s="505"/>
      <c r="AH536" s="505"/>
      <c r="AI536" s="505"/>
      <c r="AJ536" s="505"/>
      <c r="AK536" s="505"/>
      <c r="AL536" s="505"/>
      <c r="AM536" s="505"/>
      <c r="AN536" s="505"/>
      <c r="AO536" s="505"/>
      <c r="AP536" s="505"/>
      <c r="AQ536" s="505"/>
      <c r="AR536" s="505"/>
      <c r="AS536" s="505"/>
      <c r="AT536" s="505"/>
      <c r="AU536" s="505"/>
      <c r="AV536" s="506"/>
    </row>
    <row r="537" spans="1:48" x14ac:dyDescent="0.35">
      <c r="A537" t="str">
        <f t="shared" si="42"/>
        <v>|</v>
      </c>
      <c r="B537" s="162" t="str">
        <f t="shared" si="44"/>
        <v/>
      </c>
      <c r="C537" s="162" t="str">
        <f t="shared" si="46"/>
        <v/>
      </c>
      <c r="D537" s="512"/>
      <c r="E537" s="503"/>
      <c r="F537" s="198"/>
      <c r="G537" s="198"/>
      <c r="H537" s="198"/>
      <c r="I537" s="504" t="str">
        <f t="shared" si="43"/>
        <v/>
      </c>
      <c r="J537" s="505"/>
      <c r="K537" s="505"/>
      <c r="L537" s="505"/>
      <c r="M537" s="505"/>
      <c r="N537" s="505"/>
      <c r="O537" s="505"/>
      <c r="P537" s="505"/>
      <c r="Q537" s="505"/>
      <c r="R537" s="505"/>
      <c r="S537" s="505"/>
      <c r="T537" s="505"/>
      <c r="U537" s="505"/>
      <c r="V537" s="505"/>
      <c r="W537" s="505"/>
      <c r="X537" s="505"/>
      <c r="Y537" s="505"/>
      <c r="Z537" s="505"/>
      <c r="AA537" s="505"/>
      <c r="AB537" s="506"/>
      <c r="AC537" s="507" t="str">
        <f t="shared" si="45"/>
        <v/>
      </c>
      <c r="AD537" s="505"/>
      <c r="AE537" s="505"/>
      <c r="AF537" s="505"/>
      <c r="AG537" s="505"/>
      <c r="AH537" s="505"/>
      <c r="AI537" s="505"/>
      <c r="AJ537" s="505"/>
      <c r="AK537" s="505"/>
      <c r="AL537" s="505"/>
      <c r="AM537" s="505"/>
      <c r="AN537" s="505"/>
      <c r="AO537" s="505"/>
      <c r="AP537" s="505"/>
      <c r="AQ537" s="505"/>
      <c r="AR537" s="505"/>
      <c r="AS537" s="505"/>
      <c r="AT537" s="505"/>
      <c r="AU537" s="505"/>
      <c r="AV537" s="506"/>
    </row>
    <row r="538" spans="1:48" x14ac:dyDescent="0.35">
      <c r="A538" t="str">
        <f t="shared" si="42"/>
        <v>|</v>
      </c>
      <c r="B538" s="162" t="str">
        <f t="shared" si="44"/>
        <v/>
      </c>
      <c r="C538" s="162" t="str">
        <f t="shared" si="46"/>
        <v/>
      </c>
      <c r="D538" s="512"/>
      <c r="E538" s="503"/>
      <c r="F538" s="198"/>
      <c r="G538" s="198"/>
      <c r="H538" s="198"/>
      <c r="I538" s="504" t="str">
        <f t="shared" si="43"/>
        <v/>
      </c>
      <c r="J538" s="505"/>
      <c r="K538" s="505"/>
      <c r="L538" s="505"/>
      <c r="M538" s="505"/>
      <c r="N538" s="505"/>
      <c r="O538" s="505"/>
      <c r="P538" s="505"/>
      <c r="Q538" s="505"/>
      <c r="R538" s="505"/>
      <c r="S538" s="505"/>
      <c r="T538" s="505"/>
      <c r="U538" s="505"/>
      <c r="V538" s="505"/>
      <c r="W538" s="505"/>
      <c r="X538" s="505"/>
      <c r="Y538" s="505"/>
      <c r="Z538" s="505"/>
      <c r="AA538" s="505"/>
      <c r="AB538" s="506"/>
      <c r="AC538" s="507" t="str">
        <f t="shared" si="45"/>
        <v/>
      </c>
      <c r="AD538" s="505"/>
      <c r="AE538" s="505"/>
      <c r="AF538" s="505"/>
      <c r="AG538" s="505"/>
      <c r="AH538" s="505"/>
      <c r="AI538" s="505"/>
      <c r="AJ538" s="505"/>
      <c r="AK538" s="505"/>
      <c r="AL538" s="505"/>
      <c r="AM538" s="505"/>
      <c r="AN538" s="505"/>
      <c r="AO538" s="505"/>
      <c r="AP538" s="505"/>
      <c r="AQ538" s="505"/>
      <c r="AR538" s="505"/>
      <c r="AS538" s="505"/>
      <c r="AT538" s="505"/>
      <c r="AU538" s="505"/>
      <c r="AV538" s="506"/>
    </row>
    <row r="539" spans="1:48" x14ac:dyDescent="0.35">
      <c r="A539" t="str">
        <f t="shared" si="42"/>
        <v>|</v>
      </c>
      <c r="B539" s="162" t="str">
        <f t="shared" si="44"/>
        <v/>
      </c>
      <c r="C539" s="162" t="str">
        <f t="shared" si="46"/>
        <v/>
      </c>
      <c r="D539" s="512"/>
      <c r="E539" s="503"/>
      <c r="F539" s="198"/>
      <c r="G539" s="198"/>
      <c r="H539" s="198"/>
      <c r="I539" s="504" t="str">
        <f t="shared" si="43"/>
        <v/>
      </c>
      <c r="J539" s="505"/>
      <c r="K539" s="505"/>
      <c r="L539" s="505"/>
      <c r="M539" s="505"/>
      <c r="N539" s="505"/>
      <c r="O539" s="505"/>
      <c r="P539" s="505"/>
      <c r="Q539" s="505"/>
      <c r="R539" s="505"/>
      <c r="S539" s="505"/>
      <c r="T539" s="505"/>
      <c r="U539" s="505"/>
      <c r="V539" s="505"/>
      <c r="W539" s="505"/>
      <c r="X539" s="505"/>
      <c r="Y539" s="505"/>
      <c r="Z539" s="505"/>
      <c r="AA539" s="505"/>
      <c r="AB539" s="506"/>
      <c r="AC539" s="507" t="str">
        <f t="shared" si="45"/>
        <v/>
      </c>
      <c r="AD539" s="505"/>
      <c r="AE539" s="505"/>
      <c r="AF539" s="505"/>
      <c r="AG539" s="505"/>
      <c r="AH539" s="505"/>
      <c r="AI539" s="505"/>
      <c r="AJ539" s="505"/>
      <c r="AK539" s="505"/>
      <c r="AL539" s="505"/>
      <c r="AM539" s="505"/>
      <c r="AN539" s="505"/>
      <c r="AO539" s="505"/>
      <c r="AP539" s="505"/>
      <c r="AQ539" s="505"/>
      <c r="AR539" s="505"/>
      <c r="AS539" s="505"/>
      <c r="AT539" s="505"/>
      <c r="AU539" s="505"/>
      <c r="AV539" s="506"/>
    </row>
    <row r="540" spans="1:48" x14ac:dyDescent="0.35">
      <c r="A540" t="str">
        <f t="shared" si="42"/>
        <v>|</v>
      </c>
      <c r="B540" s="162" t="str">
        <f t="shared" si="44"/>
        <v/>
      </c>
      <c r="C540" s="162" t="str">
        <f t="shared" si="46"/>
        <v/>
      </c>
      <c r="D540" s="512"/>
      <c r="E540" s="503"/>
      <c r="F540" s="198"/>
      <c r="G540" s="198"/>
      <c r="H540" s="198"/>
      <c r="I540" s="504" t="str">
        <f t="shared" si="43"/>
        <v/>
      </c>
      <c r="J540" s="505"/>
      <c r="K540" s="505"/>
      <c r="L540" s="505"/>
      <c r="M540" s="505"/>
      <c r="N540" s="505"/>
      <c r="O540" s="505"/>
      <c r="P540" s="505"/>
      <c r="Q540" s="505"/>
      <c r="R540" s="505"/>
      <c r="S540" s="505"/>
      <c r="T540" s="505"/>
      <c r="U540" s="505"/>
      <c r="V540" s="505"/>
      <c r="W540" s="505"/>
      <c r="X540" s="505"/>
      <c r="Y540" s="505"/>
      <c r="Z540" s="505"/>
      <c r="AA540" s="505"/>
      <c r="AB540" s="506"/>
      <c r="AC540" s="507" t="str">
        <f t="shared" si="45"/>
        <v/>
      </c>
      <c r="AD540" s="505"/>
      <c r="AE540" s="505"/>
      <c r="AF540" s="505"/>
      <c r="AG540" s="505"/>
      <c r="AH540" s="505"/>
      <c r="AI540" s="505"/>
      <c r="AJ540" s="505"/>
      <c r="AK540" s="505"/>
      <c r="AL540" s="505"/>
      <c r="AM540" s="505"/>
      <c r="AN540" s="505"/>
      <c r="AO540" s="505"/>
      <c r="AP540" s="505"/>
      <c r="AQ540" s="505"/>
      <c r="AR540" s="505"/>
      <c r="AS540" s="505"/>
      <c r="AT540" s="505"/>
      <c r="AU540" s="505"/>
      <c r="AV540" s="506"/>
    </row>
    <row r="541" spans="1:48" x14ac:dyDescent="0.35">
      <c r="A541" t="str">
        <f t="shared" si="42"/>
        <v>|</v>
      </c>
      <c r="B541" s="162" t="str">
        <f t="shared" si="44"/>
        <v/>
      </c>
      <c r="C541" s="162" t="str">
        <f t="shared" si="46"/>
        <v/>
      </c>
      <c r="D541" s="512"/>
      <c r="E541" s="503"/>
      <c r="F541" s="198"/>
      <c r="G541" s="198"/>
      <c r="H541" s="198"/>
      <c r="I541" s="504" t="str">
        <f t="shared" si="43"/>
        <v/>
      </c>
      <c r="J541" s="505"/>
      <c r="K541" s="505"/>
      <c r="L541" s="505"/>
      <c r="M541" s="505"/>
      <c r="N541" s="505"/>
      <c r="O541" s="505"/>
      <c r="P541" s="505"/>
      <c r="Q541" s="505"/>
      <c r="R541" s="505"/>
      <c r="S541" s="505"/>
      <c r="T541" s="505"/>
      <c r="U541" s="505"/>
      <c r="V541" s="505"/>
      <c r="W541" s="505"/>
      <c r="X541" s="505"/>
      <c r="Y541" s="505"/>
      <c r="Z541" s="505"/>
      <c r="AA541" s="505"/>
      <c r="AB541" s="506"/>
      <c r="AC541" s="507" t="str">
        <f t="shared" si="45"/>
        <v/>
      </c>
      <c r="AD541" s="505"/>
      <c r="AE541" s="505"/>
      <c r="AF541" s="505"/>
      <c r="AG541" s="505"/>
      <c r="AH541" s="505"/>
      <c r="AI541" s="505"/>
      <c r="AJ541" s="505"/>
      <c r="AK541" s="505"/>
      <c r="AL541" s="505"/>
      <c r="AM541" s="505"/>
      <c r="AN541" s="505"/>
      <c r="AO541" s="505"/>
      <c r="AP541" s="505"/>
      <c r="AQ541" s="505"/>
      <c r="AR541" s="505"/>
      <c r="AS541" s="505"/>
      <c r="AT541" s="505"/>
      <c r="AU541" s="505"/>
      <c r="AV541" s="506"/>
    </row>
    <row r="542" spans="1:48" x14ac:dyDescent="0.35">
      <c r="A542" t="str">
        <f t="shared" si="42"/>
        <v>|</v>
      </c>
      <c r="B542" s="162" t="str">
        <f t="shared" si="44"/>
        <v/>
      </c>
      <c r="C542" s="162" t="str">
        <f t="shared" si="46"/>
        <v/>
      </c>
      <c r="D542" s="512"/>
      <c r="E542" s="503"/>
      <c r="F542" s="198"/>
      <c r="G542" s="198"/>
      <c r="H542" s="198"/>
      <c r="I542" s="504" t="str">
        <f t="shared" si="43"/>
        <v/>
      </c>
      <c r="J542" s="505"/>
      <c r="K542" s="505"/>
      <c r="L542" s="505"/>
      <c r="M542" s="505"/>
      <c r="N542" s="505"/>
      <c r="O542" s="505"/>
      <c r="P542" s="505"/>
      <c r="Q542" s="505"/>
      <c r="R542" s="505"/>
      <c r="S542" s="505"/>
      <c r="T542" s="505"/>
      <c r="U542" s="505"/>
      <c r="V542" s="505"/>
      <c r="W542" s="505"/>
      <c r="X542" s="505"/>
      <c r="Y542" s="505"/>
      <c r="Z542" s="505"/>
      <c r="AA542" s="505"/>
      <c r="AB542" s="506"/>
      <c r="AC542" s="507" t="str">
        <f t="shared" si="45"/>
        <v/>
      </c>
      <c r="AD542" s="505"/>
      <c r="AE542" s="505"/>
      <c r="AF542" s="505"/>
      <c r="AG542" s="505"/>
      <c r="AH542" s="505"/>
      <c r="AI542" s="505"/>
      <c r="AJ542" s="505"/>
      <c r="AK542" s="505"/>
      <c r="AL542" s="505"/>
      <c r="AM542" s="505"/>
      <c r="AN542" s="505"/>
      <c r="AO542" s="505"/>
      <c r="AP542" s="505"/>
      <c r="AQ542" s="505"/>
      <c r="AR542" s="505"/>
      <c r="AS542" s="505"/>
      <c r="AT542" s="505"/>
      <c r="AU542" s="505"/>
      <c r="AV542" s="506"/>
    </row>
    <row r="543" spans="1:48" x14ac:dyDescent="0.35">
      <c r="A543" t="str">
        <f t="shared" si="42"/>
        <v>|</v>
      </c>
      <c r="B543" s="162" t="str">
        <f t="shared" si="44"/>
        <v/>
      </c>
      <c r="C543" s="162" t="str">
        <f t="shared" si="46"/>
        <v/>
      </c>
      <c r="D543" s="512"/>
      <c r="E543" s="503"/>
      <c r="F543" s="198"/>
      <c r="G543" s="198"/>
      <c r="H543" s="198"/>
      <c r="I543" s="504" t="str">
        <f t="shared" si="43"/>
        <v/>
      </c>
      <c r="J543" s="505"/>
      <c r="K543" s="505"/>
      <c r="L543" s="505"/>
      <c r="M543" s="505"/>
      <c r="N543" s="505"/>
      <c r="O543" s="505"/>
      <c r="P543" s="505"/>
      <c r="Q543" s="505"/>
      <c r="R543" s="505"/>
      <c r="S543" s="505"/>
      <c r="T543" s="505"/>
      <c r="U543" s="505"/>
      <c r="V543" s="505"/>
      <c r="W543" s="505"/>
      <c r="X543" s="505"/>
      <c r="Y543" s="505"/>
      <c r="Z543" s="505"/>
      <c r="AA543" s="505"/>
      <c r="AB543" s="506"/>
      <c r="AC543" s="507" t="str">
        <f t="shared" si="45"/>
        <v/>
      </c>
      <c r="AD543" s="505"/>
      <c r="AE543" s="505"/>
      <c r="AF543" s="505"/>
      <c r="AG543" s="505"/>
      <c r="AH543" s="505"/>
      <c r="AI543" s="505"/>
      <c r="AJ543" s="505"/>
      <c r="AK543" s="505"/>
      <c r="AL543" s="505"/>
      <c r="AM543" s="505"/>
      <c r="AN543" s="505"/>
      <c r="AO543" s="505"/>
      <c r="AP543" s="505"/>
      <c r="AQ543" s="505"/>
      <c r="AR543" s="505"/>
      <c r="AS543" s="505"/>
      <c r="AT543" s="505"/>
      <c r="AU543" s="505"/>
      <c r="AV543" s="506"/>
    </row>
    <row r="544" spans="1:48" x14ac:dyDescent="0.35">
      <c r="A544" t="str">
        <f t="shared" ref="A544:A607" si="47">B544&amp;"|"&amp;C544</f>
        <v>|</v>
      </c>
      <c r="B544" s="162" t="str">
        <f t="shared" si="44"/>
        <v/>
      </c>
      <c r="C544" s="162" t="str">
        <f t="shared" si="46"/>
        <v/>
      </c>
      <c r="D544" s="512"/>
      <c r="E544" s="503"/>
      <c r="F544" s="198"/>
      <c r="G544" s="198"/>
      <c r="H544" s="198"/>
      <c r="I544" s="504" t="str">
        <f t="shared" ref="I544:I607" si="48">IF(D544="","",F544+H544)</f>
        <v/>
      </c>
      <c r="J544" s="505"/>
      <c r="K544" s="505"/>
      <c r="L544" s="505"/>
      <c r="M544" s="505"/>
      <c r="N544" s="505"/>
      <c r="O544" s="505"/>
      <c r="P544" s="505"/>
      <c r="Q544" s="505"/>
      <c r="R544" s="505"/>
      <c r="S544" s="505"/>
      <c r="T544" s="505"/>
      <c r="U544" s="505"/>
      <c r="V544" s="505"/>
      <c r="W544" s="505"/>
      <c r="X544" s="505"/>
      <c r="Y544" s="505"/>
      <c r="Z544" s="505"/>
      <c r="AA544" s="505"/>
      <c r="AB544" s="506"/>
      <c r="AC544" s="507" t="str">
        <f t="shared" si="45"/>
        <v/>
      </c>
      <c r="AD544" s="505"/>
      <c r="AE544" s="505"/>
      <c r="AF544" s="505"/>
      <c r="AG544" s="505"/>
      <c r="AH544" s="505"/>
      <c r="AI544" s="505"/>
      <c r="AJ544" s="505"/>
      <c r="AK544" s="505"/>
      <c r="AL544" s="505"/>
      <c r="AM544" s="505"/>
      <c r="AN544" s="505"/>
      <c r="AO544" s="505"/>
      <c r="AP544" s="505"/>
      <c r="AQ544" s="505"/>
      <c r="AR544" s="505"/>
      <c r="AS544" s="505"/>
      <c r="AT544" s="505"/>
      <c r="AU544" s="505"/>
      <c r="AV544" s="506"/>
    </row>
    <row r="545" spans="1:48" x14ac:dyDescent="0.35">
      <c r="A545" t="str">
        <f t="shared" si="47"/>
        <v>|</v>
      </c>
      <c r="B545" s="162" t="str">
        <f t="shared" ref="B545:B608" si="49">IF(D545="","",IF(AC545&gt;AC544,B544+1,B544))</f>
        <v/>
      </c>
      <c r="C545" s="162" t="str">
        <f t="shared" si="46"/>
        <v/>
      </c>
      <c r="D545" s="512"/>
      <c r="E545" s="503"/>
      <c r="F545" s="198"/>
      <c r="G545" s="198"/>
      <c r="H545" s="198"/>
      <c r="I545" s="504" t="str">
        <f t="shared" si="48"/>
        <v/>
      </c>
      <c r="J545" s="505"/>
      <c r="K545" s="505"/>
      <c r="L545" s="505"/>
      <c r="M545" s="505"/>
      <c r="N545" s="505"/>
      <c r="O545" s="505"/>
      <c r="P545" s="505"/>
      <c r="Q545" s="505"/>
      <c r="R545" s="505"/>
      <c r="S545" s="505"/>
      <c r="T545" s="505"/>
      <c r="U545" s="505"/>
      <c r="V545" s="505"/>
      <c r="W545" s="505"/>
      <c r="X545" s="505"/>
      <c r="Y545" s="505"/>
      <c r="Z545" s="505"/>
      <c r="AA545" s="505"/>
      <c r="AB545" s="506"/>
      <c r="AC545" s="507" t="str">
        <f t="shared" ref="AC545:AC608" si="50">IF(D545="","",IF(I545&gt;AC$28,"PCT &gt; T/T",IF(AC544-I545&lt;0,AC$28-I545,AC544-I545)))</f>
        <v/>
      </c>
      <c r="AD545" s="505"/>
      <c r="AE545" s="505"/>
      <c r="AF545" s="505"/>
      <c r="AG545" s="505"/>
      <c r="AH545" s="505"/>
      <c r="AI545" s="505"/>
      <c r="AJ545" s="505"/>
      <c r="AK545" s="505"/>
      <c r="AL545" s="505"/>
      <c r="AM545" s="505"/>
      <c r="AN545" s="505"/>
      <c r="AO545" s="505"/>
      <c r="AP545" s="505"/>
      <c r="AQ545" s="505"/>
      <c r="AR545" s="505"/>
      <c r="AS545" s="505"/>
      <c r="AT545" s="505"/>
      <c r="AU545" s="505"/>
      <c r="AV545" s="506"/>
    </row>
    <row r="546" spans="1:48" x14ac:dyDescent="0.35">
      <c r="A546" t="str">
        <f t="shared" si="47"/>
        <v>|</v>
      </c>
      <c r="B546" s="162" t="str">
        <f t="shared" si="49"/>
        <v/>
      </c>
      <c r="C546" s="162" t="str">
        <f t="shared" ref="C546:C609" si="51">IF(ISBLANK(D546),"",C545+1)</f>
        <v/>
      </c>
      <c r="D546" s="512"/>
      <c r="E546" s="503"/>
      <c r="F546" s="198"/>
      <c r="G546" s="198"/>
      <c r="H546" s="198"/>
      <c r="I546" s="504" t="str">
        <f t="shared" si="48"/>
        <v/>
      </c>
      <c r="J546" s="505"/>
      <c r="K546" s="505"/>
      <c r="L546" s="505"/>
      <c r="M546" s="505"/>
      <c r="N546" s="505"/>
      <c r="O546" s="505"/>
      <c r="P546" s="505"/>
      <c r="Q546" s="505"/>
      <c r="R546" s="505"/>
      <c r="S546" s="505"/>
      <c r="T546" s="505"/>
      <c r="U546" s="505"/>
      <c r="V546" s="505"/>
      <c r="W546" s="505"/>
      <c r="X546" s="505"/>
      <c r="Y546" s="505"/>
      <c r="Z546" s="505"/>
      <c r="AA546" s="505"/>
      <c r="AB546" s="506"/>
      <c r="AC546" s="507" t="str">
        <f t="shared" si="50"/>
        <v/>
      </c>
      <c r="AD546" s="505"/>
      <c r="AE546" s="505"/>
      <c r="AF546" s="505"/>
      <c r="AG546" s="505"/>
      <c r="AH546" s="505"/>
      <c r="AI546" s="505"/>
      <c r="AJ546" s="505"/>
      <c r="AK546" s="505"/>
      <c r="AL546" s="505"/>
      <c r="AM546" s="505"/>
      <c r="AN546" s="505"/>
      <c r="AO546" s="505"/>
      <c r="AP546" s="505"/>
      <c r="AQ546" s="505"/>
      <c r="AR546" s="505"/>
      <c r="AS546" s="505"/>
      <c r="AT546" s="505"/>
      <c r="AU546" s="505"/>
      <c r="AV546" s="506"/>
    </row>
    <row r="547" spans="1:48" x14ac:dyDescent="0.35">
      <c r="A547" t="str">
        <f t="shared" si="47"/>
        <v>|</v>
      </c>
      <c r="B547" s="162" t="str">
        <f t="shared" si="49"/>
        <v/>
      </c>
      <c r="C547" s="162" t="str">
        <f t="shared" si="51"/>
        <v/>
      </c>
      <c r="D547" s="512"/>
      <c r="E547" s="503"/>
      <c r="F547" s="198"/>
      <c r="G547" s="198"/>
      <c r="H547" s="198"/>
      <c r="I547" s="504" t="str">
        <f t="shared" si="48"/>
        <v/>
      </c>
      <c r="J547" s="505"/>
      <c r="K547" s="505"/>
      <c r="L547" s="505"/>
      <c r="M547" s="505"/>
      <c r="N547" s="505"/>
      <c r="O547" s="505"/>
      <c r="P547" s="505"/>
      <c r="Q547" s="505"/>
      <c r="R547" s="505"/>
      <c r="S547" s="505"/>
      <c r="T547" s="505"/>
      <c r="U547" s="505"/>
      <c r="V547" s="505"/>
      <c r="W547" s="505"/>
      <c r="X547" s="505"/>
      <c r="Y547" s="505"/>
      <c r="Z547" s="505"/>
      <c r="AA547" s="505"/>
      <c r="AB547" s="506"/>
      <c r="AC547" s="507" t="str">
        <f t="shared" si="50"/>
        <v/>
      </c>
      <c r="AD547" s="505"/>
      <c r="AE547" s="505"/>
      <c r="AF547" s="505"/>
      <c r="AG547" s="505"/>
      <c r="AH547" s="505"/>
      <c r="AI547" s="505"/>
      <c r="AJ547" s="505"/>
      <c r="AK547" s="505"/>
      <c r="AL547" s="505"/>
      <c r="AM547" s="505"/>
      <c r="AN547" s="505"/>
      <c r="AO547" s="505"/>
      <c r="AP547" s="505"/>
      <c r="AQ547" s="505"/>
      <c r="AR547" s="505"/>
      <c r="AS547" s="505"/>
      <c r="AT547" s="505"/>
      <c r="AU547" s="505"/>
      <c r="AV547" s="506"/>
    </row>
    <row r="548" spans="1:48" x14ac:dyDescent="0.35">
      <c r="A548" t="str">
        <f t="shared" si="47"/>
        <v>|</v>
      </c>
      <c r="B548" s="162" t="str">
        <f t="shared" si="49"/>
        <v/>
      </c>
      <c r="C548" s="162" t="str">
        <f t="shared" si="51"/>
        <v/>
      </c>
      <c r="D548" s="512"/>
      <c r="E548" s="503"/>
      <c r="F548" s="198"/>
      <c r="G548" s="198"/>
      <c r="H548" s="198"/>
      <c r="I548" s="504" t="str">
        <f t="shared" si="48"/>
        <v/>
      </c>
      <c r="J548" s="505"/>
      <c r="K548" s="505"/>
      <c r="L548" s="505"/>
      <c r="M548" s="505"/>
      <c r="N548" s="505"/>
      <c r="O548" s="505"/>
      <c r="P548" s="505"/>
      <c r="Q548" s="505"/>
      <c r="R548" s="505"/>
      <c r="S548" s="505"/>
      <c r="T548" s="505"/>
      <c r="U548" s="505"/>
      <c r="V548" s="505"/>
      <c r="W548" s="505"/>
      <c r="X548" s="505"/>
      <c r="Y548" s="505"/>
      <c r="Z548" s="505"/>
      <c r="AA548" s="505"/>
      <c r="AB548" s="506"/>
      <c r="AC548" s="507" t="str">
        <f t="shared" si="50"/>
        <v/>
      </c>
      <c r="AD548" s="505"/>
      <c r="AE548" s="505"/>
      <c r="AF548" s="505"/>
      <c r="AG548" s="505"/>
      <c r="AH548" s="505"/>
      <c r="AI548" s="505"/>
      <c r="AJ548" s="505"/>
      <c r="AK548" s="505"/>
      <c r="AL548" s="505"/>
      <c r="AM548" s="505"/>
      <c r="AN548" s="505"/>
      <c r="AO548" s="505"/>
      <c r="AP548" s="505"/>
      <c r="AQ548" s="505"/>
      <c r="AR548" s="505"/>
      <c r="AS548" s="505"/>
      <c r="AT548" s="505"/>
      <c r="AU548" s="505"/>
      <c r="AV548" s="506"/>
    </row>
    <row r="549" spans="1:48" x14ac:dyDescent="0.35">
      <c r="A549" t="str">
        <f t="shared" si="47"/>
        <v>|</v>
      </c>
      <c r="B549" s="162" t="str">
        <f t="shared" si="49"/>
        <v/>
      </c>
      <c r="C549" s="162" t="str">
        <f t="shared" si="51"/>
        <v/>
      </c>
      <c r="D549" s="512"/>
      <c r="E549" s="503"/>
      <c r="F549" s="198"/>
      <c r="G549" s="198"/>
      <c r="H549" s="198"/>
      <c r="I549" s="504" t="str">
        <f t="shared" si="48"/>
        <v/>
      </c>
      <c r="J549" s="505"/>
      <c r="K549" s="505"/>
      <c r="L549" s="505"/>
      <c r="M549" s="505"/>
      <c r="N549" s="505"/>
      <c r="O549" s="505"/>
      <c r="P549" s="505"/>
      <c r="Q549" s="505"/>
      <c r="R549" s="505"/>
      <c r="S549" s="505"/>
      <c r="T549" s="505"/>
      <c r="U549" s="505"/>
      <c r="V549" s="505"/>
      <c r="W549" s="505"/>
      <c r="X549" s="505"/>
      <c r="Y549" s="505"/>
      <c r="Z549" s="505"/>
      <c r="AA549" s="505"/>
      <c r="AB549" s="506"/>
      <c r="AC549" s="507" t="str">
        <f t="shared" si="50"/>
        <v/>
      </c>
      <c r="AD549" s="505"/>
      <c r="AE549" s="505"/>
      <c r="AF549" s="505"/>
      <c r="AG549" s="505"/>
      <c r="AH549" s="505"/>
      <c r="AI549" s="505"/>
      <c r="AJ549" s="505"/>
      <c r="AK549" s="505"/>
      <c r="AL549" s="505"/>
      <c r="AM549" s="505"/>
      <c r="AN549" s="505"/>
      <c r="AO549" s="505"/>
      <c r="AP549" s="505"/>
      <c r="AQ549" s="505"/>
      <c r="AR549" s="505"/>
      <c r="AS549" s="505"/>
      <c r="AT549" s="505"/>
      <c r="AU549" s="505"/>
      <c r="AV549" s="506"/>
    </row>
    <row r="550" spans="1:48" x14ac:dyDescent="0.35">
      <c r="A550" t="str">
        <f t="shared" si="47"/>
        <v>|</v>
      </c>
      <c r="B550" s="162" t="str">
        <f t="shared" si="49"/>
        <v/>
      </c>
      <c r="C550" s="162" t="str">
        <f t="shared" si="51"/>
        <v/>
      </c>
      <c r="D550" s="512"/>
      <c r="E550" s="503"/>
      <c r="F550" s="198"/>
      <c r="G550" s="198"/>
      <c r="H550" s="198"/>
      <c r="I550" s="504" t="str">
        <f t="shared" si="48"/>
        <v/>
      </c>
      <c r="J550" s="505"/>
      <c r="K550" s="505"/>
      <c r="L550" s="505"/>
      <c r="M550" s="505"/>
      <c r="N550" s="505"/>
      <c r="O550" s="505"/>
      <c r="P550" s="505"/>
      <c r="Q550" s="505"/>
      <c r="R550" s="505"/>
      <c r="S550" s="505"/>
      <c r="T550" s="505"/>
      <c r="U550" s="505"/>
      <c r="V550" s="505"/>
      <c r="W550" s="505"/>
      <c r="X550" s="505"/>
      <c r="Y550" s="505"/>
      <c r="Z550" s="505"/>
      <c r="AA550" s="505"/>
      <c r="AB550" s="506"/>
      <c r="AC550" s="507" t="str">
        <f t="shared" si="50"/>
        <v/>
      </c>
      <c r="AD550" s="505"/>
      <c r="AE550" s="505"/>
      <c r="AF550" s="505"/>
      <c r="AG550" s="505"/>
      <c r="AH550" s="505"/>
      <c r="AI550" s="505"/>
      <c r="AJ550" s="505"/>
      <c r="AK550" s="505"/>
      <c r="AL550" s="505"/>
      <c r="AM550" s="505"/>
      <c r="AN550" s="505"/>
      <c r="AO550" s="505"/>
      <c r="AP550" s="505"/>
      <c r="AQ550" s="505"/>
      <c r="AR550" s="505"/>
      <c r="AS550" s="505"/>
      <c r="AT550" s="505"/>
      <c r="AU550" s="505"/>
      <c r="AV550" s="506"/>
    </row>
    <row r="551" spans="1:48" x14ac:dyDescent="0.35">
      <c r="A551" t="str">
        <f t="shared" si="47"/>
        <v>|</v>
      </c>
      <c r="B551" s="162" t="str">
        <f t="shared" si="49"/>
        <v/>
      </c>
      <c r="C551" s="162" t="str">
        <f t="shared" si="51"/>
        <v/>
      </c>
      <c r="D551" s="512"/>
      <c r="E551" s="503"/>
      <c r="F551" s="198"/>
      <c r="G551" s="198"/>
      <c r="H551" s="198"/>
      <c r="I551" s="504" t="str">
        <f t="shared" si="48"/>
        <v/>
      </c>
      <c r="J551" s="505"/>
      <c r="K551" s="505"/>
      <c r="L551" s="505"/>
      <c r="M551" s="505"/>
      <c r="N551" s="505"/>
      <c r="O551" s="505"/>
      <c r="P551" s="505"/>
      <c r="Q551" s="505"/>
      <c r="R551" s="505"/>
      <c r="S551" s="505"/>
      <c r="T551" s="505"/>
      <c r="U551" s="505"/>
      <c r="V551" s="505"/>
      <c r="W551" s="505"/>
      <c r="X551" s="505"/>
      <c r="Y551" s="505"/>
      <c r="Z551" s="505"/>
      <c r="AA551" s="505"/>
      <c r="AB551" s="506"/>
      <c r="AC551" s="507" t="str">
        <f t="shared" si="50"/>
        <v/>
      </c>
      <c r="AD551" s="505"/>
      <c r="AE551" s="505"/>
      <c r="AF551" s="505"/>
      <c r="AG551" s="505"/>
      <c r="AH551" s="505"/>
      <c r="AI551" s="505"/>
      <c r="AJ551" s="505"/>
      <c r="AK551" s="505"/>
      <c r="AL551" s="505"/>
      <c r="AM551" s="505"/>
      <c r="AN551" s="505"/>
      <c r="AO551" s="505"/>
      <c r="AP551" s="505"/>
      <c r="AQ551" s="505"/>
      <c r="AR551" s="505"/>
      <c r="AS551" s="505"/>
      <c r="AT551" s="505"/>
      <c r="AU551" s="505"/>
      <c r="AV551" s="506"/>
    </row>
    <row r="552" spans="1:48" x14ac:dyDescent="0.35">
      <c r="A552" t="str">
        <f t="shared" si="47"/>
        <v>|</v>
      </c>
      <c r="B552" s="162" t="str">
        <f t="shared" si="49"/>
        <v/>
      </c>
      <c r="C552" s="162" t="str">
        <f t="shared" si="51"/>
        <v/>
      </c>
      <c r="D552" s="512"/>
      <c r="E552" s="503"/>
      <c r="F552" s="198"/>
      <c r="G552" s="198"/>
      <c r="H552" s="198"/>
      <c r="I552" s="504" t="str">
        <f t="shared" si="48"/>
        <v/>
      </c>
      <c r="J552" s="505"/>
      <c r="K552" s="505"/>
      <c r="L552" s="505"/>
      <c r="M552" s="505"/>
      <c r="N552" s="505"/>
      <c r="O552" s="505"/>
      <c r="P552" s="505"/>
      <c r="Q552" s="505"/>
      <c r="R552" s="505"/>
      <c r="S552" s="505"/>
      <c r="T552" s="505"/>
      <c r="U552" s="505"/>
      <c r="V552" s="505"/>
      <c r="W552" s="505"/>
      <c r="X552" s="505"/>
      <c r="Y552" s="505"/>
      <c r="Z552" s="505"/>
      <c r="AA552" s="505"/>
      <c r="AB552" s="506"/>
      <c r="AC552" s="507" t="str">
        <f t="shared" si="50"/>
        <v/>
      </c>
      <c r="AD552" s="505"/>
      <c r="AE552" s="505"/>
      <c r="AF552" s="505"/>
      <c r="AG552" s="505"/>
      <c r="AH552" s="505"/>
      <c r="AI552" s="505"/>
      <c r="AJ552" s="505"/>
      <c r="AK552" s="505"/>
      <c r="AL552" s="505"/>
      <c r="AM552" s="505"/>
      <c r="AN552" s="505"/>
      <c r="AO552" s="505"/>
      <c r="AP552" s="505"/>
      <c r="AQ552" s="505"/>
      <c r="AR552" s="505"/>
      <c r="AS552" s="505"/>
      <c r="AT552" s="505"/>
      <c r="AU552" s="505"/>
      <c r="AV552" s="506"/>
    </row>
    <row r="553" spans="1:48" x14ac:dyDescent="0.35">
      <c r="A553" t="str">
        <f t="shared" si="47"/>
        <v>|</v>
      </c>
      <c r="B553" s="162" t="str">
        <f t="shared" si="49"/>
        <v/>
      </c>
      <c r="C553" s="162" t="str">
        <f t="shared" si="51"/>
        <v/>
      </c>
      <c r="D553" s="512"/>
      <c r="E553" s="503"/>
      <c r="F553" s="198"/>
      <c r="G553" s="198"/>
      <c r="H553" s="198"/>
      <c r="I553" s="504" t="str">
        <f t="shared" si="48"/>
        <v/>
      </c>
      <c r="J553" s="505"/>
      <c r="K553" s="505"/>
      <c r="L553" s="505"/>
      <c r="M553" s="505"/>
      <c r="N553" s="505"/>
      <c r="O553" s="505"/>
      <c r="P553" s="505"/>
      <c r="Q553" s="505"/>
      <c r="R553" s="505"/>
      <c r="S553" s="505"/>
      <c r="T553" s="505"/>
      <c r="U553" s="505"/>
      <c r="V553" s="505"/>
      <c r="W553" s="505"/>
      <c r="X553" s="505"/>
      <c r="Y553" s="505"/>
      <c r="Z553" s="505"/>
      <c r="AA553" s="505"/>
      <c r="AB553" s="506"/>
      <c r="AC553" s="507" t="str">
        <f t="shared" si="50"/>
        <v/>
      </c>
      <c r="AD553" s="505"/>
      <c r="AE553" s="505"/>
      <c r="AF553" s="505"/>
      <c r="AG553" s="505"/>
      <c r="AH553" s="505"/>
      <c r="AI553" s="505"/>
      <c r="AJ553" s="505"/>
      <c r="AK553" s="505"/>
      <c r="AL553" s="505"/>
      <c r="AM553" s="505"/>
      <c r="AN553" s="505"/>
      <c r="AO553" s="505"/>
      <c r="AP553" s="505"/>
      <c r="AQ553" s="505"/>
      <c r="AR553" s="505"/>
      <c r="AS553" s="505"/>
      <c r="AT553" s="505"/>
      <c r="AU553" s="505"/>
      <c r="AV553" s="506"/>
    </row>
    <row r="554" spans="1:48" x14ac:dyDescent="0.35">
      <c r="A554" t="str">
        <f t="shared" si="47"/>
        <v>|</v>
      </c>
      <c r="B554" s="162" t="str">
        <f t="shared" si="49"/>
        <v/>
      </c>
      <c r="C554" s="162" t="str">
        <f t="shared" si="51"/>
        <v/>
      </c>
      <c r="D554" s="512"/>
      <c r="E554" s="503"/>
      <c r="F554" s="198"/>
      <c r="G554" s="198"/>
      <c r="H554" s="198"/>
      <c r="I554" s="504" t="str">
        <f t="shared" si="48"/>
        <v/>
      </c>
      <c r="J554" s="505"/>
      <c r="K554" s="505"/>
      <c r="L554" s="505"/>
      <c r="M554" s="505"/>
      <c r="N554" s="505"/>
      <c r="O554" s="505"/>
      <c r="P554" s="505"/>
      <c r="Q554" s="505"/>
      <c r="R554" s="505"/>
      <c r="S554" s="505"/>
      <c r="T554" s="505"/>
      <c r="U554" s="505"/>
      <c r="V554" s="505"/>
      <c r="W554" s="505"/>
      <c r="X554" s="505"/>
      <c r="Y554" s="505"/>
      <c r="Z554" s="505"/>
      <c r="AA554" s="505"/>
      <c r="AB554" s="506"/>
      <c r="AC554" s="507" t="str">
        <f t="shared" si="50"/>
        <v/>
      </c>
      <c r="AD554" s="505"/>
      <c r="AE554" s="505"/>
      <c r="AF554" s="505"/>
      <c r="AG554" s="505"/>
      <c r="AH554" s="505"/>
      <c r="AI554" s="505"/>
      <c r="AJ554" s="505"/>
      <c r="AK554" s="505"/>
      <c r="AL554" s="505"/>
      <c r="AM554" s="505"/>
      <c r="AN554" s="505"/>
      <c r="AO554" s="505"/>
      <c r="AP554" s="505"/>
      <c r="AQ554" s="505"/>
      <c r="AR554" s="505"/>
      <c r="AS554" s="505"/>
      <c r="AT554" s="505"/>
      <c r="AU554" s="505"/>
      <c r="AV554" s="506"/>
    </row>
    <row r="555" spans="1:48" x14ac:dyDescent="0.35">
      <c r="A555" t="str">
        <f t="shared" si="47"/>
        <v>|</v>
      </c>
      <c r="B555" s="162" t="str">
        <f t="shared" si="49"/>
        <v/>
      </c>
      <c r="C555" s="162" t="str">
        <f t="shared" si="51"/>
        <v/>
      </c>
      <c r="D555" s="512"/>
      <c r="E555" s="503"/>
      <c r="F555" s="198"/>
      <c r="G555" s="198"/>
      <c r="H555" s="198"/>
      <c r="I555" s="504" t="str">
        <f t="shared" si="48"/>
        <v/>
      </c>
      <c r="J555" s="505"/>
      <c r="K555" s="505"/>
      <c r="L555" s="505"/>
      <c r="M555" s="505"/>
      <c r="N555" s="505"/>
      <c r="O555" s="505"/>
      <c r="P555" s="505"/>
      <c r="Q555" s="505"/>
      <c r="R555" s="505"/>
      <c r="S555" s="505"/>
      <c r="T555" s="505"/>
      <c r="U555" s="505"/>
      <c r="V555" s="505"/>
      <c r="W555" s="505"/>
      <c r="X555" s="505"/>
      <c r="Y555" s="505"/>
      <c r="Z555" s="505"/>
      <c r="AA555" s="505"/>
      <c r="AB555" s="506"/>
      <c r="AC555" s="507" t="str">
        <f t="shared" si="50"/>
        <v/>
      </c>
      <c r="AD555" s="505"/>
      <c r="AE555" s="505"/>
      <c r="AF555" s="505"/>
      <c r="AG555" s="505"/>
      <c r="AH555" s="505"/>
      <c r="AI555" s="505"/>
      <c r="AJ555" s="505"/>
      <c r="AK555" s="505"/>
      <c r="AL555" s="505"/>
      <c r="AM555" s="505"/>
      <c r="AN555" s="505"/>
      <c r="AO555" s="505"/>
      <c r="AP555" s="505"/>
      <c r="AQ555" s="505"/>
      <c r="AR555" s="505"/>
      <c r="AS555" s="505"/>
      <c r="AT555" s="505"/>
      <c r="AU555" s="505"/>
      <c r="AV555" s="506"/>
    </row>
    <row r="556" spans="1:48" x14ac:dyDescent="0.35">
      <c r="A556" t="str">
        <f t="shared" si="47"/>
        <v>|</v>
      </c>
      <c r="B556" s="162" t="str">
        <f t="shared" si="49"/>
        <v/>
      </c>
      <c r="C556" s="162" t="str">
        <f t="shared" si="51"/>
        <v/>
      </c>
      <c r="D556" s="512"/>
      <c r="E556" s="503"/>
      <c r="F556" s="198"/>
      <c r="G556" s="198"/>
      <c r="H556" s="198"/>
      <c r="I556" s="504" t="str">
        <f t="shared" si="48"/>
        <v/>
      </c>
      <c r="J556" s="505"/>
      <c r="K556" s="505"/>
      <c r="L556" s="505"/>
      <c r="M556" s="505"/>
      <c r="N556" s="505"/>
      <c r="O556" s="505"/>
      <c r="P556" s="505"/>
      <c r="Q556" s="505"/>
      <c r="R556" s="505"/>
      <c r="S556" s="505"/>
      <c r="T556" s="505"/>
      <c r="U556" s="505"/>
      <c r="V556" s="505"/>
      <c r="W556" s="505"/>
      <c r="X556" s="505"/>
      <c r="Y556" s="505"/>
      <c r="Z556" s="505"/>
      <c r="AA556" s="505"/>
      <c r="AB556" s="506"/>
      <c r="AC556" s="507" t="str">
        <f t="shared" si="50"/>
        <v/>
      </c>
      <c r="AD556" s="505"/>
      <c r="AE556" s="505"/>
      <c r="AF556" s="505"/>
      <c r="AG556" s="505"/>
      <c r="AH556" s="505"/>
      <c r="AI556" s="505"/>
      <c r="AJ556" s="505"/>
      <c r="AK556" s="505"/>
      <c r="AL556" s="505"/>
      <c r="AM556" s="505"/>
      <c r="AN556" s="505"/>
      <c r="AO556" s="505"/>
      <c r="AP556" s="505"/>
      <c r="AQ556" s="505"/>
      <c r="AR556" s="505"/>
      <c r="AS556" s="505"/>
      <c r="AT556" s="505"/>
      <c r="AU556" s="505"/>
      <c r="AV556" s="506"/>
    </row>
    <row r="557" spans="1:48" x14ac:dyDescent="0.35">
      <c r="A557" t="str">
        <f t="shared" si="47"/>
        <v>|</v>
      </c>
      <c r="B557" s="162" t="str">
        <f t="shared" si="49"/>
        <v/>
      </c>
      <c r="C557" s="162" t="str">
        <f t="shared" si="51"/>
        <v/>
      </c>
      <c r="D557" s="512"/>
      <c r="E557" s="503"/>
      <c r="F557" s="198"/>
      <c r="G557" s="198"/>
      <c r="H557" s="198"/>
      <c r="I557" s="504" t="str">
        <f t="shared" si="48"/>
        <v/>
      </c>
      <c r="J557" s="505"/>
      <c r="K557" s="505"/>
      <c r="L557" s="505"/>
      <c r="M557" s="505"/>
      <c r="N557" s="505"/>
      <c r="O557" s="505"/>
      <c r="P557" s="505"/>
      <c r="Q557" s="505"/>
      <c r="R557" s="505"/>
      <c r="S557" s="505"/>
      <c r="T557" s="505"/>
      <c r="U557" s="505"/>
      <c r="V557" s="505"/>
      <c r="W557" s="505"/>
      <c r="X557" s="505"/>
      <c r="Y557" s="505"/>
      <c r="Z557" s="505"/>
      <c r="AA557" s="505"/>
      <c r="AB557" s="506"/>
      <c r="AC557" s="507" t="str">
        <f t="shared" si="50"/>
        <v/>
      </c>
      <c r="AD557" s="505"/>
      <c r="AE557" s="505"/>
      <c r="AF557" s="505"/>
      <c r="AG557" s="505"/>
      <c r="AH557" s="505"/>
      <c r="AI557" s="505"/>
      <c r="AJ557" s="505"/>
      <c r="AK557" s="505"/>
      <c r="AL557" s="505"/>
      <c r="AM557" s="505"/>
      <c r="AN557" s="505"/>
      <c r="AO557" s="505"/>
      <c r="AP557" s="505"/>
      <c r="AQ557" s="505"/>
      <c r="AR557" s="505"/>
      <c r="AS557" s="505"/>
      <c r="AT557" s="505"/>
      <c r="AU557" s="505"/>
      <c r="AV557" s="506"/>
    </row>
    <row r="558" spans="1:48" x14ac:dyDescent="0.35">
      <c r="A558" t="str">
        <f t="shared" si="47"/>
        <v>|</v>
      </c>
      <c r="B558" s="162" t="str">
        <f t="shared" si="49"/>
        <v/>
      </c>
      <c r="C558" s="162" t="str">
        <f t="shared" si="51"/>
        <v/>
      </c>
      <c r="D558" s="512"/>
      <c r="E558" s="503"/>
      <c r="F558" s="198"/>
      <c r="G558" s="198"/>
      <c r="H558" s="198"/>
      <c r="I558" s="504" t="str">
        <f t="shared" si="48"/>
        <v/>
      </c>
      <c r="J558" s="505"/>
      <c r="K558" s="505"/>
      <c r="L558" s="505"/>
      <c r="M558" s="505"/>
      <c r="N558" s="505"/>
      <c r="O558" s="505"/>
      <c r="P558" s="505"/>
      <c r="Q558" s="505"/>
      <c r="R558" s="505"/>
      <c r="S558" s="505"/>
      <c r="T558" s="505"/>
      <c r="U558" s="505"/>
      <c r="V558" s="505"/>
      <c r="W558" s="505"/>
      <c r="X558" s="505"/>
      <c r="Y558" s="505"/>
      <c r="Z558" s="505"/>
      <c r="AA558" s="505"/>
      <c r="AB558" s="506"/>
      <c r="AC558" s="507" t="str">
        <f t="shared" si="50"/>
        <v/>
      </c>
      <c r="AD558" s="505"/>
      <c r="AE558" s="505"/>
      <c r="AF558" s="505"/>
      <c r="AG558" s="505"/>
      <c r="AH558" s="505"/>
      <c r="AI558" s="505"/>
      <c r="AJ558" s="505"/>
      <c r="AK558" s="505"/>
      <c r="AL558" s="505"/>
      <c r="AM558" s="505"/>
      <c r="AN558" s="505"/>
      <c r="AO558" s="505"/>
      <c r="AP558" s="505"/>
      <c r="AQ558" s="505"/>
      <c r="AR558" s="505"/>
      <c r="AS558" s="505"/>
      <c r="AT558" s="505"/>
      <c r="AU558" s="505"/>
      <c r="AV558" s="506"/>
    </row>
    <row r="559" spans="1:48" x14ac:dyDescent="0.35">
      <c r="A559" t="str">
        <f t="shared" si="47"/>
        <v>|</v>
      </c>
      <c r="B559" s="162" t="str">
        <f t="shared" si="49"/>
        <v/>
      </c>
      <c r="C559" s="162" t="str">
        <f t="shared" si="51"/>
        <v/>
      </c>
      <c r="D559" s="512"/>
      <c r="E559" s="503"/>
      <c r="F559" s="198"/>
      <c r="G559" s="198"/>
      <c r="H559" s="198"/>
      <c r="I559" s="504" t="str">
        <f t="shared" si="48"/>
        <v/>
      </c>
      <c r="J559" s="505"/>
      <c r="K559" s="505"/>
      <c r="L559" s="505"/>
      <c r="M559" s="505"/>
      <c r="N559" s="505"/>
      <c r="O559" s="505"/>
      <c r="P559" s="505"/>
      <c r="Q559" s="505"/>
      <c r="R559" s="505"/>
      <c r="S559" s="505"/>
      <c r="T559" s="505"/>
      <c r="U559" s="505"/>
      <c r="V559" s="505"/>
      <c r="W559" s="505"/>
      <c r="X559" s="505"/>
      <c r="Y559" s="505"/>
      <c r="Z559" s="505"/>
      <c r="AA559" s="505"/>
      <c r="AB559" s="506"/>
      <c r="AC559" s="507" t="str">
        <f t="shared" si="50"/>
        <v/>
      </c>
      <c r="AD559" s="505"/>
      <c r="AE559" s="505"/>
      <c r="AF559" s="505"/>
      <c r="AG559" s="505"/>
      <c r="AH559" s="505"/>
      <c r="AI559" s="505"/>
      <c r="AJ559" s="505"/>
      <c r="AK559" s="505"/>
      <c r="AL559" s="505"/>
      <c r="AM559" s="505"/>
      <c r="AN559" s="505"/>
      <c r="AO559" s="505"/>
      <c r="AP559" s="505"/>
      <c r="AQ559" s="505"/>
      <c r="AR559" s="505"/>
      <c r="AS559" s="505"/>
      <c r="AT559" s="505"/>
      <c r="AU559" s="505"/>
      <c r="AV559" s="506"/>
    </row>
    <row r="560" spans="1:48" x14ac:dyDescent="0.35">
      <c r="A560" t="str">
        <f t="shared" si="47"/>
        <v>|</v>
      </c>
      <c r="B560" s="162" t="str">
        <f t="shared" si="49"/>
        <v/>
      </c>
      <c r="C560" s="162" t="str">
        <f t="shared" si="51"/>
        <v/>
      </c>
      <c r="D560" s="512"/>
      <c r="E560" s="503"/>
      <c r="F560" s="198"/>
      <c r="G560" s="198"/>
      <c r="H560" s="198"/>
      <c r="I560" s="504" t="str">
        <f t="shared" si="48"/>
        <v/>
      </c>
      <c r="J560" s="505"/>
      <c r="K560" s="505"/>
      <c r="L560" s="505"/>
      <c r="M560" s="505"/>
      <c r="N560" s="505"/>
      <c r="O560" s="505"/>
      <c r="P560" s="505"/>
      <c r="Q560" s="505"/>
      <c r="R560" s="505"/>
      <c r="S560" s="505"/>
      <c r="T560" s="505"/>
      <c r="U560" s="505"/>
      <c r="V560" s="505"/>
      <c r="W560" s="505"/>
      <c r="X560" s="505"/>
      <c r="Y560" s="505"/>
      <c r="Z560" s="505"/>
      <c r="AA560" s="505"/>
      <c r="AB560" s="506"/>
      <c r="AC560" s="507" t="str">
        <f t="shared" si="50"/>
        <v/>
      </c>
      <c r="AD560" s="505"/>
      <c r="AE560" s="505"/>
      <c r="AF560" s="505"/>
      <c r="AG560" s="505"/>
      <c r="AH560" s="505"/>
      <c r="AI560" s="505"/>
      <c r="AJ560" s="505"/>
      <c r="AK560" s="505"/>
      <c r="AL560" s="505"/>
      <c r="AM560" s="505"/>
      <c r="AN560" s="505"/>
      <c r="AO560" s="505"/>
      <c r="AP560" s="505"/>
      <c r="AQ560" s="505"/>
      <c r="AR560" s="505"/>
      <c r="AS560" s="505"/>
      <c r="AT560" s="505"/>
      <c r="AU560" s="505"/>
      <c r="AV560" s="506"/>
    </row>
    <row r="561" spans="1:48" x14ac:dyDescent="0.35">
      <c r="A561" t="str">
        <f t="shared" si="47"/>
        <v>|</v>
      </c>
      <c r="B561" s="162" t="str">
        <f t="shared" si="49"/>
        <v/>
      </c>
      <c r="C561" s="162" t="str">
        <f t="shared" si="51"/>
        <v/>
      </c>
      <c r="D561" s="512"/>
      <c r="E561" s="503"/>
      <c r="F561" s="198"/>
      <c r="G561" s="198"/>
      <c r="H561" s="198"/>
      <c r="I561" s="504" t="str">
        <f t="shared" si="48"/>
        <v/>
      </c>
      <c r="J561" s="505"/>
      <c r="K561" s="505"/>
      <c r="L561" s="505"/>
      <c r="M561" s="505"/>
      <c r="N561" s="505"/>
      <c r="O561" s="505"/>
      <c r="P561" s="505"/>
      <c r="Q561" s="505"/>
      <c r="R561" s="505"/>
      <c r="S561" s="505"/>
      <c r="T561" s="505"/>
      <c r="U561" s="505"/>
      <c r="V561" s="505"/>
      <c r="W561" s="505"/>
      <c r="X561" s="505"/>
      <c r="Y561" s="505"/>
      <c r="Z561" s="505"/>
      <c r="AA561" s="505"/>
      <c r="AB561" s="506"/>
      <c r="AC561" s="507" t="str">
        <f t="shared" si="50"/>
        <v/>
      </c>
      <c r="AD561" s="505"/>
      <c r="AE561" s="505"/>
      <c r="AF561" s="505"/>
      <c r="AG561" s="505"/>
      <c r="AH561" s="505"/>
      <c r="AI561" s="505"/>
      <c r="AJ561" s="505"/>
      <c r="AK561" s="505"/>
      <c r="AL561" s="505"/>
      <c r="AM561" s="505"/>
      <c r="AN561" s="505"/>
      <c r="AO561" s="505"/>
      <c r="AP561" s="505"/>
      <c r="AQ561" s="505"/>
      <c r="AR561" s="505"/>
      <c r="AS561" s="505"/>
      <c r="AT561" s="505"/>
      <c r="AU561" s="505"/>
      <c r="AV561" s="506"/>
    </row>
    <row r="562" spans="1:48" x14ac:dyDescent="0.35">
      <c r="A562" t="str">
        <f t="shared" si="47"/>
        <v>|</v>
      </c>
      <c r="B562" s="162" t="str">
        <f t="shared" si="49"/>
        <v/>
      </c>
      <c r="C562" s="162" t="str">
        <f t="shared" si="51"/>
        <v/>
      </c>
      <c r="D562" s="512"/>
      <c r="E562" s="503"/>
      <c r="F562" s="198"/>
      <c r="G562" s="198"/>
      <c r="H562" s="198"/>
      <c r="I562" s="504" t="str">
        <f t="shared" si="48"/>
        <v/>
      </c>
      <c r="J562" s="505"/>
      <c r="K562" s="505"/>
      <c r="L562" s="505"/>
      <c r="M562" s="505"/>
      <c r="N562" s="505"/>
      <c r="O562" s="505"/>
      <c r="P562" s="505"/>
      <c r="Q562" s="505"/>
      <c r="R562" s="505"/>
      <c r="S562" s="505"/>
      <c r="T562" s="505"/>
      <c r="U562" s="505"/>
      <c r="V562" s="505"/>
      <c r="W562" s="505"/>
      <c r="X562" s="505"/>
      <c r="Y562" s="505"/>
      <c r="Z562" s="505"/>
      <c r="AA562" s="505"/>
      <c r="AB562" s="506"/>
      <c r="AC562" s="507" t="str">
        <f t="shared" si="50"/>
        <v/>
      </c>
      <c r="AD562" s="505"/>
      <c r="AE562" s="505"/>
      <c r="AF562" s="505"/>
      <c r="AG562" s="505"/>
      <c r="AH562" s="505"/>
      <c r="AI562" s="505"/>
      <c r="AJ562" s="505"/>
      <c r="AK562" s="505"/>
      <c r="AL562" s="505"/>
      <c r="AM562" s="505"/>
      <c r="AN562" s="505"/>
      <c r="AO562" s="505"/>
      <c r="AP562" s="505"/>
      <c r="AQ562" s="505"/>
      <c r="AR562" s="505"/>
      <c r="AS562" s="505"/>
      <c r="AT562" s="505"/>
      <c r="AU562" s="505"/>
      <c r="AV562" s="506"/>
    </row>
    <row r="563" spans="1:48" x14ac:dyDescent="0.35">
      <c r="A563" t="str">
        <f t="shared" si="47"/>
        <v>|</v>
      </c>
      <c r="B563" s="162" t="str">
        <f t="shared" si="49"/>
        <v/>
      </c>
      <c r="C563" s="162" t="str">
        <f t="shared" si="51"/>
        <v/>
      </c>
      <c r="D563" s="512"/>
      <c r="E563" s="503"/>
      <c r="F563" s="198"/>
      <c r="G563" s="198"/>
      <c r="H563" s="198"/>
      <c r="I563" s="504" t="str">
        <f t="shared" si="48"/>
        <v/>
      </c>
      <c r="J563" s="505"/>
      <c r="K563" s="505"/>
      <c r="L563" s="505"/>
      <c r="M563" s="505"/>
      <c r="N563" s="505"/>
      <c r="O563" s="505"/>
      <c r="P563" s="505"/>
      <c r="Q563" s="505"/>
      <c r="R563" s="505"/>
      <c r="S563" s="505"/>
      <c r="T563" s="505"/>
      <c r="U563" s="505"/>
      <c r="V563" s="505"/>
      <c r="W563" s="505"/>
      <c r="X563" s="505"/>
      <c r="Y563" s="505"/>
      <c r="Z563" s="505"/>
      <c r="AA563" s="505"/>
      <c r="AB563" s="506"/>
      <c r="AC563" s="507" t="str">
        <f t="shared" si="50"/>
        <v/>
      </c>
      <c r="AD563" s="505"/>
      <c r="AE563" s="505"/>
      <c r="AF563" s="505"/>
      <c r="AG563" s="505"/>
      <c r="AH563" s="505"/>
      <c r="AI563" s="505"/>
      <c r="AJ563" s="505"/>
      <c r="AK563" s="505"/>
      <c r="AL563" s="505"/>
      <c r="AM563" s="505"/>
      <c r="AN563" s="505"/>
      <c r="AO563" s="505"/>
      <c r="AP563" s="505"/>
      <c r="AQ563" s="505"/>
      <c r="AR563" s="505"/>
      <c r="AS563" s="505"/>
      <c r="AT563" s="505"/>
      <c r="AU563" s="505"/>
      <c r="AV563" s="506"/>
    </row>
    <row r="564" spans="1:48" x14ac:dyDescent="0.35">
      <c r="A564" t="str">
        <f t="shared" si="47"/>
        <v>|</v>
      </c>
      <c r="B564" s="162" t="str">
        <f t="shared" si="49"/>
        <v/>
      </c>
      <c r="C564" s="162" t="str">
        <f t="shared" si="51"/>
        <v/>
      </c>
      <c r="D564" s="512"/>
      <c r="E564" s="503"/>
      <c r="F564" s="198"/>
      <c r="G564" s="198"/>
      <c r="H564" s="198"/>
      <c r="I564" s="504" t="str">
        <f t="shared" si="48"/>
        <v/>
      </c>
      <c r="J564" s="505"/>
      <c r="K564" s="505"/>
      <c r="L564" s="505"/>
      <c r="M564" s="505"/>
      <c r="N564" s="505"/>
      <c r="O564" s="505"/>
      <c r="P564" s="505"/>
      <c r="Q564" s="505"/>
      <c r="R564" s="505"/>
      <c r="S564" s="505"/>
      <c r="T564" s="505"/>
      <c r="U564" s="505"/>
      <c r="V564" s="505"/>
      <c r="W564" s="505"/>
      <c r="X564" s="505"/>
      <c r="Y564" s="505"/>
      <c r="Z564" s="505"/>
      <c r="AA564" s="505"/>
      <c r="AB564" s="506"/>
      <c r="AC564" s="507" t="str">
        <f t="shared" si="50"/>
        <v/>
      </c>
      <c r="AD564" s="505"/>
      <c r="AE564" s="505"/>
      <c r="AF564" s="505"/>
      <c r="AG564" s="505"/>
      <c r="AH564" s="505"/>
      <c r="AI564" s="505"/>
      <c r="AJ564" s="505"/>
      <c r="AK564" s="505"/>
      <c r="AL564" s="505"/>
      <c r="AM564" s="505"/>
      <c r="AN564" s="505"/>
      <c r="AO564" s="505"/>
      <c r="AP564" s="505"/>
      <c r="AQ564" s="505"/>
      <c r="AR564" s="505"/>
      <c r="AS564" s="505"/>
      <c r="AT564" s="505"/>
      <c r="AU564" s="505"/>
      <c r="AV564" s="506"/>
    </row>
    <row r="565" spans="1:48" x14ac:dyDescent="0.35">
      <c r="A565" t="str">
        <f t="shared" si="47"/>
        <v>|</v>
      </c>
      <c r="B565" s="162" t="str">
        <f t="shared" si="49"/>
        <v/>
      </c>
      <c r="C565" s="162" t="str">
        <f t="shared" si="51"/>
        <v/>
      </c>
      <c r="D565" s="512"/>
      <c r="E565" s="503"/>
      <c r="F565" s="198"/>
      <c r="G565" s="198"/>
      <c r="H565" s="198"/>
      <c r="I565" s="504" t="str">
        <f t="shared" si="48"/>
        <v/>
      </c>
      <c r="J565" s="505"/>
      <c r="K565" s="505"/>
      <c r="L565" s="505"/>
      <c r="M565" s="505"/>
      <c r="N565" s="505"/>
      <c r="O565" s="505"/>
      <c r="P565" s="505"/>
      <c r="Q565" s="505"/>
      <c r="R565" s="505"/>
      <c r="S565" s="505"/>
      <c r="T565" s="505"/>
      <c r="U565" s="505"/>
      <c r="V565" s="505"/>
      <c r="W565" s="505"/>
      <c r="X565" s="505"/>
      <c r="Y565" s="505"/>
      <c r="Z565" s="505"/>
      <c r="AA565" s="505"/>
      <c r="AB565" s="506"/>
      <c r="AC565" s="507" t="str">
        <f t="shared" si="50"/>
        <v/>
      </c>
      <c r="AD565" s="505"/>
      <c r="AE565" s="505"/>
      <c r="AF565" s="505"/>
      <c r="AG565" s="505"/>
      <c r="AH565" s="505"/>
      <c r="AI565" s="505"/>
      <c r="AJ565" s="505"/>
      <c r="AK565" s="505"/>
      <c r="AL565" s="505"/>
      <c r="AM565" s="505"/>
      <c r="AN565" s="505"/>
      <c r="AO565" s="505"/>
      <c r="AP565" s="505"/>
      <c r="AQ565" s="505"/>
      <c r="AR565" s="505"/>
      <c r="AS565" s="505"/>
      <c r="AT565" s="505"/>
      <c r="AU565" s="505"/>
      <c r="AV565" s="506"/>
    </row>
    <row r="566" spans="1:48" x14ac:dyDescent="0.35">
      <c r="A566" t="str">
        <f t="shared" si="47"/>
        <v>|</v>
      </c>
      <c r="B566" s="162" t="str">
        <f t="shared" si="49"/>
        <v/>
      </c>
      <c r="C566" s="162" t="str">
        <f t="shared" si="51"/>
        <v/>
      </c>
      <c r="D566" s="512"/>
      <c r="E566" s="503"/>
      <c r="F566" s="198"/>
      <c r="G566" s="198"/>
      <c r="H566" s="198"/>
      <c r="I566" s="504" t="str">
        <f t="shared" si="48"/>
        <v/>
      </c>
      <c r="J566" s="505"/>
      <c r="K566" s="505"/>
      <c r="L566" s="505"/>
      <c r="M566" s="505"/>
      <c r="N566" s="505"/>
      <c r="O566" s="505"/>
      <c r="P566" s="505"/>
      <c r="Q566" s="505"/>
      <c r="R566" s="505"/>
      <c r="S566" s="505"/>
      <c r="T566" s="505"/>
      <c r="U566" s="505"/>
      <c r="V566" s="505"/>
      <c r="W566" s="505"/>
      <c r="X566" s="505"/>
      <c r="Y566" s="505"/>
      <c r="Z566" s="505"/>
      <c r="AA566" s="505"/>
      <c r="AB566" s="506"/>
      <c r="AC566" s="507" t="str">
        <f t="shared" si="50"/>
        <v/>
      </c>
      <c r="AD566" s="505"/>
      <c r="AE566" s="505"/>
      <c r="AF566" s="505"/>
      <c r="AG566" s="505"/>
      <c r="AH566" s="505"/>
      <c r="AI566" s="505"/>
      <c r="AJ566" s="505"/>
      <c r="AK566" s="505"/>
      <c r="AL566" s="505"/>
      <c r="AM566" s="505"/>
      <c r="AN566" s="505"/>
      <c r="AO566" s="505"/>
      <c r="AP566" s="505"/>
      <c r="AQ566" s="505"/>
      <c r="AR566" s="505"/>
      <c r="AS566" s="505"/>
      <c r="AT566" s="505"/>
      <c r="AU566" s="505"/>
      <c r="AV566" s="506"/>
    </row>
    <row r="567" spans="1:48" x14ac:dyDescent="0.35">
      <c r="A567" t="str">
        <f t="shared" si="47"/>
        <v>|</v>
      </c>
      <c r="B567" s="162" t="str">
        <f t="shared" si="49"/>
        <v/>
      </c>
      <c r="C567" s="162" t="str">
        <f t="shared" si="51"/>
        <v/>
      </c>
      <c r="D567" s="512"/>
      <c r="E567" s="503"/>
      <c r="F567" s="198"/>
      <c r="G567" s="198"/>
      <c r="H567" s="198"/>
      <c r="I567" s="504" t="str">
        <f t="shared" si="48"/>
        <v/>
      </c>
      <c r="J567" s="505"/>
      <c r="K567" s="505"/>
      <c r="L567" s="505"/>
      <c r="M567" s="505"/>
      <c r="N567" s="505"/>
      <c r="O567" s="505"/>
      <c r="P567" s="505"/>
      <c r="Q567" s="505"/>
      <c r="R567" s="505"/>
      <c r="S567" s="505"/>
      <c r="T567" s="505"/>
      <c r="U567" s="505"/>
      <c r="V567" s="505"/>
      <c r="W567" s="505"/>
      <c r="X567" s="505"/>
      <c r="Y567" s="505"/>
      <c r="Z567" s="505"/>
      <c r="AA567" s="505"/>
      <c r="AB567" s="506"/>
      <c r="AC567" s="507" t="str">
        <f t="shared" si="50"/>
        <v/>
      </c>
      <c r="AD567" s="505"/>
      <c r="AE567" s="505"/>
      <c r="AF567" s="505"/>
      <c r="AG567" s="505"/>
      <c r="AH567" s="505"/>
      <c r="AI567" s="505"/>
      <c r="AJ567" s="505"/>
      <c r="AK567" s="505"/>
      <c r="AL567" s="505"/>
      <c r="AM567" s="505"/>
      <c r="AN567" s="505"/>
      <c r="AO567" s="505"/>
      <c r="AP567" s="505"/>
      <c r="AQ567" s="505"/>
      <c r="AR567" s="505"/>
      <c r="AS567" s="505"/>
      <c r="AT567" s="505"/>
      <c r="AU567" s="505"/>
      <c r="AV567" s="506"/>
    </row>
    <row r="568" spans="1:48" x14ac:dyDescent="0.35">
      <c r="A568" t="str">
        <f t="shared" si="47"/>
        <v>|</v>
      </c>
      <c r="B568" s="162" t="str">
        <f t="shared" si="49"/>
        <v/>
      </c>
      <c r="C568" s="162" t="str">
        <f t="shared" si="51"/>
        <v/>
      </c>
      <c r="D568" s="512"/>
      <c r="E568" s="503"/>
      <c r="F568" s="198"/>
      <c r="G568" s="198"/>
      <c r="H568" s="198"/>
      <c r="I568" s="504" t="str">
        <f t="shared" si="48"/>
        <v/>
      </c>
      <c r="J568" s="505"/>
      <c r="K568" s="505"/>
      <c r="L568" s="505"/>
      <c r="M568" s="505"/>
      <c r="N568" s="505"/>
      <c r="O568" s="505"/>
      <c r="P568" s="505"/>
      <c r="Q568" s="505"/>
      <c r="R568" s="505"/>
      <c r="S568" s="505"/>
      <c r="T568" s="505"/>
      <c r="U568" s="505"/>
      <c r="V568" s="505"/>
      <c r="W568" s="505"/>
      <c r="X568" s="505"/>
      <c r="Y568" s="505"/>
      <c r="Z568" s="505"/>
      <c r="AA568" s="505"/>
      <c r="AB568" s="506"/>
      <c r="AC568" s="507" t="str">
        <f t="shared" si="50"/>
        <v/>
      </c>
      <c r="AD568" s="505"/>
      <c r="AE568" s="505"/>
      <c r="AF568" s="505"/>
      <c r="AG568" s="505"/>
      <c r="AH568" s="505"/>
      <c r="AI568" s="505"/>
      <c r="AJ568" s="505"/>
      <c r="AK568" s="505"/>
      <c r="AL568" s="505"/>
      <c r="AM568" s="505"/>
      <c r="AN568" s="505"/>
      <c r="AO568" s="505"/>
      <c r="AP568" s="505"/>
      <c r="AQ568" s="505"/>
      <c r="AR568" s="505"/>
      <c r="AS568" s="505"/>
      <c r="AT568" s="505"/>
      <c r="AU568" s="505"/>
      <c r="AV568" s="506"/>
    </row>
    <row r="569" spans="1:48" x14ac:dyDescent="0.35">
      <c r="A569" t="str">
        <f t="shared" si="47"/>
        <v>|</v>
      </c>
      <c r="B569" s="162" t="str">
        <f t="shared" si="49"/>
        <v/>
      </c>
      <c r="C569" s="162" t="str">
        <f t="shared" si="51"/>
        <v/>
      </c>
      <c r="D569" s="512"/>
      <c r="E569" s="503"/>
      <c r="F569" s="198"/>
      <c r="G569" s="198"/>
      <c r="H569" s="198"/>
      <c r="I569" s="504" t="str">
        <f t="shared" si="48"/>
        <v/>
      </c>
      <c r="J569" s="505"/>
      <c r="K569" s="505"/>
      <c r="L569" s="505"/>
      <c r="M569" s="505"/>
      <c r="N569" s="505"/>
      <c r="O569" s="505"/>
      <c r="P569" s="505"/>
      <c r="Q569" s="505"/>
      <c r="R569" s="505"/>
      <c r="S569" s="505"/>
      <c r="T569" s="505"/>
      <c r="U569" s="505"/>
      <c r="V569" s="505"/>
      <c r="W569" s="505"/>
      <c r="X569" s="505"/>
      <c r="Y569" s="505"/>
      <c r="Z569" s="505"/>
      <c r="AA569" s="505"/>
      <c r="AB569" s="506"/>
      <c r="AC569" s="507" t="str">
        <f t="shared" si="50"/>
        <v/>
      </c>
      <c r="AD569" s="505"/>
      <c r="AE569" s="505"/>
      <c r="AF569" s="505"/>
      <c r="AG569" s="505"/>
      <c r="AH569" s="505"/>
      <c r="AI569" s="505"/>
      <c r="AJ569" s="505"/>
      <c r="AK569" s="505"/>
      <c r="AL569" s="505"/>
      <c r="AM569" s="505"/>
      <c r="AN569" s="505"/>
      <c r="AO569" s="505"/>
      <c r="AP569" s="505"/>
      <c r="AQ569" s="505"/>
      <c r="AR569" s="505"/>
      <c r="AS569" s="505"/>
      <c r="AT569" s="505"/>
      <c r="AU569" s="505"/>
      <c r="AV569" s="506"/>
    </row>
    <row r="570" spans="1:48" x14ac:dyDescent="0.35">
      <c r="A570" t="str">
        <f t="shared" si="47"/>
        <v>|</v>
      </c>
      <c r="B570" s="162" t="str">
        <f t="shared" si="49"/>
        <v/>
      </c>
      <c r="C570" s="162" t="str">
        <f t="shared" si="51"/>
        <v/>
      </c>
      <c r="D570" s="512"/>
      <c r="E570" s="503"/>
      <c r="F570" s="198"/>
      <c r="G570" s="198"/>
      <c r="H570" s="198"/>
      <c r="I570" s="504" t="str">
        <f t="shared" si="48"/>
        <v/>
      </c>
      <c r="J570" s="505"/>
      <c r="K570" s="505"/>
      <c r="L570" s="505"/>
      <c r="M570" s="505"/>
      <c r="N570" s="505"/>
      <c r="O570" s="505"/>
      <c r="P570" s="505"/>
      <c r="Q570" s="505"/>
      <c r="R570" s="505"/>
      <c r="S570" s="505"/>
      <c r="T570" s="505"/>
      <c r="U570" s="505"/>
      <c r="V570" s="505"/>
      <c r="W570" s="505"/>
      <c r="X570" s="505"/>
      <c r="Y570" s="505"/>
      <c r="Z570" s="505"/>
      <c r="AA570" s="505"/>
      <c r="AB570" s="506"/>
      <c r="AC570" s="507" t="str">
        <f t="shared" si="50"/>
        <v/>
      </c>
      <c r="AD570" s="505"/>
      <c r="AE570" s="505"/>
      <c r="AF570" s="505"/>
      <c r="AG570" s="505"/>
      <c r="AH570" s="505"/>
      <c r="AI570" s="505"/>
      <c r="AJ570" s="505"/>
      <c r="AK570" s="505"/>
      <c r="AL570" s="505"/>
      <c r="AM570" s="505"/>
      <c r="AN570" s="505"/>
      <c r="AO570" s="505"/>
      <c r="AP570" s="505"/>
      <c r="AQ570" s="505"/>
      <c r="AR570" s="505"/>
      <c r="AS570" s="505"/>
      <c r="AT570" s="505"/>
      <c r="AU570" s="505"/>
      <c r="AV570" s="506"/>
    </row>
    <row r="571" spans="1:48" x14ac:dyDescent="0.35">
      <c r="A571" t="str">
        <f t="shared" si="47"/>
        <v>|</v>
      </c>
      <c r="B571" s="162" t="str">
        <f t="shared" si="49"/>
        <v/>
      </c>
      <c r="C571" s="162" t="str">
        <f t="shared" si="51"/>
        <v/>
      </c>
      <c r="D571" s="512"/>
      <c r="E571" s="503"/>
      <c r="F571" s="198"/>
      <c r="G571" s="198"/>
      <c r="H571" s="198"/>
      <c r="I571" s="504" t="str">
        <f t="shared" si="48"/>
        <v/>
      </c>
      <c r="J571" s="505"/>
      <c r="K571" s="505"/>
      <c r="L571" s="505"/>
      <c r="M571" s="505"/>
      <c r="N571" s="505"/>
      <c r="O571" s="505"/>
      <c r="P571" s="505"/>
      <c r="Q571" s="505"/>
      <c r="R571" s="505"/>
      <c r="S571" s="505"/>
      <c r="T571" s="505"/>
      <c r="U571" s="505"/>
      <c r="V571" s="505"/>
      <c r="W571" s="505"/>
      <c r="X571" s="505"/>
      <c r="Y571" s="505"/>
      <c r="Z571" s="505"/>
      <c r="AA571" s="505"/>
      <c r="AB571" s="506"/>
      <c r="AC571" s="507" t="str">
        <f t="shared" si="50"/>
        <v/>
      </c>
      <c r="AD571" s="505"/>
      <c r="AE571" s="505"/>
      <c r="AF571" s="505"/>
      <c r="AG571" s="505"/>
      <c r="AH571" s="505"/>
      <c r="AI571" s="505"/>
      <c r="AJ571" s="505"/>
      <c r="AK571" s="505"/>
      <c r="AL571" s="505"/>
      <c r="AM571" s="505"/>
      <c r="AN571" s="505"/>
      <c r="AO571" s="505"/>
      <c r="AP571" s="505"/>
      <c r="AQ571" s="505"/>
      <c r="AR571" s="505"/>
      <c r="AS571" s="505"/>
      <c r="AT571" s="505"/>
      <c r="AU571" s="505"/>
      <c r="AV571" s="506"/>
    </row>
    <row r="572" spans="1:48" x14ac:dyDescent="0.35">
      <c r="A572" t="str">
        <f t="shared" si="47"/>
        <v>|</v>
      </c>
      <c r="B572" s="162" t="str">
        <f t="shared" si="49"/>
        <v/>
      </c>
      <c r="C572" s="162" t="str">
        <f t="shared" si="51"/>
        <v/>
      </c>
      <c r="D572" s="512"/>
      <c r="E572" s="503"/>
      <c r="F572" s="198"/>
      <c r="G572" s="198"/>
      <c r="H572" s="198"/>
      <c r="I572" s="504" t="str">
        <f t="shared" si="48"/>
        <v/>
      </c>
      <c r="J572" s="505"/>
      <c r="K572" s="505"/>
      <c r="L572" s="505"/>
      <c r="M572" s="505"/>
      <c r="N572" s="505"/>
      <c r="O572" s="505"/>
      <c r="P572" s="505"/>
      <c r="Q572" s="505"/>
      <c r="R572" s="505"/>
      <c r="S572" s="505"/>
      <c r="T572" s="505"/>
      <c r="U572" s="505"/>
      <c r="V572" s="505"/>
      <c r="W572" s="505"/>
      <c r="X572" s="505"/>
      <c r="Y572" s="505"/>
      <c r="Z572" s="505"/>
      <c r="AA572" s="505"/>
      <c r="AB572" s="506"/>
      <c r="AC572" s="507" t="str">
        <f t="shared" si="50"/>
        <v/>
      </c>
      <c r="AD572" s="505"/>
      <c r="AE572" s="505"/>
      <c r="AF572" s="505"/>
      <c r="AG572" s="505"/>
      <c r="AH572" s="505"/>
      <c r="AI572" s="505"/>
      <c r="AJ572" s="505"/>
      <c r="AK572" s="505"/>
      <c r="AL572" s="505"/>
      <c r="AM572" s="505"/>
      <c r="AN572" s="505"/>
      <c r="AO572" s="505"/>
      <c r="AP572" s="505"/>
      <c r="AQ572" s="505"/>
      <c r="AR572" s="505"/>
      <c r="AS572" s="505"/>
      <c r="AT572" s="505"/>
      <c r="AU572" s="505"/>
      <c r="AV572" s="506"/>
    </row>
    <row r="573" spans="1:48" x14ac:dyDescent="0.35">
      <c r="A573" t="str">
        <f t="shared" si="47"/>
        <v>|</v>
      </c>
      <c r="B573" s="162" t="str">
        <f t="shared" si="49"/>
        <v/>
      </c>
      <c r="C573" s="162" t="str">
        <f t="shared" si="51"/>
        <v/>
      </c>
      <c r="D573" s="512"/>
      <c r="E573" s="503"/>
      <c r="F573" s="198"/>
      <c r="G573" s="198"/>
      <c r="H573" s="198"/>
      <c r="I573" s="504" t="str">
        <f t="shared" si="48"/>
        <v/>
      </c>
      <c r="J573" s="505"/>
      <c r="K573" s="505"/>
      <c r="L573" s="505"/>
      <c r="M573" s="505"/>
      <c r="N573" s="505"/>
      <c r="O573" s="505"/>
      <c r="P573" s="505"/>
      <c r="Q573" s="505"/>
      <c r="R573" s="505"/>
      <c r="S573" s="505"/>
      <c r="T573" s="505"/>
      <c r="U573" s="505"/>
      <c r="V573" s="505"/>
      <c r="W573" s="505"/>
      <c r="X573" s="505"/>
      <c r="Y573" s="505"/>
      <c r="Z573" s="505"/>
      <c r="AA573" s="505"/>
      <c r="AB573" s="506"/>
      <c r="AC573" s="507" t="str">
        <f t="shared" si="50"/>
        <v/>
      </c>
      <c r="AD573" s="505"/>
      <c r="AE573" s="505"/>
      <c r="AF573" s="505"/>
      <c r="AG573" s="505"/>
      <c r="AH573" s="505"/>
      <c r="AI573" s="505"/>
      <c r="AJ573" s="505"/>
      <c r="AK573" s="505"/>
      <c r="AL573" s="505"/>
      <c r="AM573" s="505"/>
      <c r="AN573" s="505"/>
      <c r="AO573" s="505"/>
      <c r="AP573" s="505"/>
      <c r="AQ573" s="505"/>
      <c r="AR573" s="505"/>
      <c r="AS573" s="505"/>
      <c r="AT573" s="505"/>
      <c r="AU573" s="505"/>
      <c r="AV573" s="506"/>
    </row>
    <row r="574" spans="1:48" x14ac:dyDescent="0.35">
      <c r="A574" t="str">
        <f t="shared" si="47"/>
        <v>|</v>
      </c>
      <c r="B574" s="162" t="str">
        <f t="shared" si="49"/>
        <v/>
      </c>
      <c r="C574" s="162" t="str">
        <f t="shared" si="51"/>
        <v/>
      </c>
      <c r="D574" s="512"/>
      <c r="E574" s="503"/>
      <c r="F574" s="198"/>
      <c r="G574" s="198"/>
      <c r="H574" s="198"/>
      <c r="I574" s="504" t="str">
        <f t="shared" si="48"/>
        <v/>
      </c>
      <c r="J574" s="505"/>
      <c r="K574" s="505"/>
      <c r="L574" s="505"/>
      <c r="M574" s="505"/>
      <c r="N574" s="505"/>
      <c r="O574" s="505"/>
      <c r="P574" s="505"/>
      <c r="Q574" s="505"/>
      <c r="R574" s="505"/>
      <c r="S574" s="505"/>
      <c r="T574" s="505"/>
      <c r="U574" s="505"/>
      <c r="V574" s="505"/>
      <c r="W574" s="505"/>
      <c r="X574" s="505"/>
      <c r="Y574" s="505"/>
      <c r="Z574" s="505"/>
      <c r="AA574" s="505"/>
      <c r="AB574" s="506"/>
      <c r="AC574" s="507" t="str">
        <f t="shared" si="50"/>
        <v/>
      </c>
      <c r="AD574" s="505"/>
      <c r="AE574" s="505"/>
      <c r="AF574" s="505"/>
      <c r="AG574" s="505"/>
      <c r="AH574" s="505"/>
      <c r="AI574" s="505"/>
      <c r="AJ574" s="505"/>
      <c r="AK574" s="505"/>
      <c r="AL574" s="505"/>
      <c r="AM574" s="505"/>
      <c r="AN574" s="505"/>
      <c r="AO574" s="505"/>
      <c r="AP574" s="505"/>
      <c r="AQ574" s="505"/>
      <c r="AR574" s="505"/>
      <c r="AS574" s="505"/>
      <c r="AT574" s="505"/>
      <c r="AU574" s="505"/>
      <c r="AV574" s="506"/>
    </row>
    <row r="575" spans="1:48" x14ac:dyDescent="0.35">
      <c r="A575" t="str">
        <f t="shared" si="47"/>
        <v>|</v>
      </c>
      <c r="B575" s="162" t="str">
        <f t="shared" si="49"/>
        <v/>
      </c>
      <c r="C575" s="162" t="str">
        <f t="shared" si="51"/>
        <v/>
      </c>
      <c r="D575" s="512"/>
      <c r="E575" s="503"/>
      <c r="F575" s="198"/>
      <c r="G575" s="198"/>
      <c r="H575" s="198"/>
      <c r="I575" s="504" t="str">
        <f t="shared" si="48"/>
        <v/>
      </c>
      <c r="J575" s="505"/>
      <c r="K575" s="505"/>
      <c r="L575" s="505"/>
      <c r="M575" s="505"/>
      <c r="N575" s="505"/>
      <c r="O575" s="505"/>
      <c r="P575" s="505"/>
      <c r="Q575" s="505"/>
      <c r="R575" s="505"/>
      <c r="S575" s="505"/>
      <c r="T575" s="505"/>
      <c r="U575" s="505"/>
      <c r="V575" s="505"/>
      <c r="W575" s="505"/>
      <c r="X575" s="505"/>
      <c r="Y575" s="505"/>
      <c r="Z575" s="505"/>
      <c r="AA575" s="505"/>
      <c r="AB575" s="506"/>
      <c r="AC575" s="507" t="str">
        <f t="shared" si="50"/>
        <v/>
      </c>
      <c r="AD575" s="505"/>
      <c r="AE575" s="505"/>
      <c r="AF575" s="505"/>
      <c r="AG575" s="505"/>
      <c r="AH575" s="505"/>
      <c r="AI575" s="505"/>
      <c r="AJ575" s="505"/>
      <c r="AK575" s="505"/>
      <c r="AL575" s="505"/>
      <c r="AM575" s="505"/>
      <c r="AN575" s="505"/>
      <c r="AO575" s="505"/>
      <c r="AP575" s="505"/>
      <c r="AQ575" s="505"/>
      <c r="AR575" s="505"/>
      <c r="AS575" s="505"/>
      <c r="AT575" s="505"/>
      <c r="AU575" s="505"/>
      <c r="AV575" s="506"/>
    </row>
    <row r="576" spans="1:48" x14ac:dyDescent="0.35">
      <c r="A576" t="str">
        <f t="shared" si="47"/>
        <v>|</v>
      </c>
      <c r="B576" s="162" t="str">
        <f t="shared" si="49"/>
        <v/>
      </c>
      <c r="C576" s="162" t="str">
        <f t="shared" si="51"/>
        <v/>
      </c>
      <c r="D576" s="512"/>
      <c r="E576" s="503"/>
      <c r="F576" s="198"/>
      <c r="G576" s="198"/>
      <c r="H576" s="198"/>
      <c r="I576" s="504" t="str">
        <f t="shared" si="48"/>
        <v/>
      </c>
      <c r="J576" s="505"/>
      <c r="K576" s="505"/>
      <c r="L576" s="505"/>
      <c r="M576" s="505"/>
      <c r="N576" s="505"/>
      <c r="O576" s="505"/>
      <c r="P576" s="505"/>
      <c r="Q576" s="505"/>
      <c r="R576" s="505"/>
      <c r="S576" s="505"/>
      <c r="T576" s="505"/>
      <c r="U576" s="505"/>
      <c r="V576" s="505"/>
      <c r="W576" s="505"/>
      <c r="X576" s="505"/>
      <c r="Y576" s="505"/>
      <c r="Z576" s="505"/>
      <c r="AA576" s="505"/>
      <c r="AB576" s="506"/>
      <c r="AC576" s="507" t="str">
        <f t="shared" si="50"/>
        <v/>
      </c>
      <c r="AD576" s="505"/>
      <c r="AE576" s="505"/>
      <c r="AF576" s="505"/>
      <c r="AG576" s="505"/>
      <c r="AH576" s="505"/>
      <c r="AI576" s="505"/>
      <c r="AJ576" s="505"/>
      <c r="AK576" s="505"/>
      <c r="AL576" s="505"/>
      <c r="AM576" s="505"/>
      <c r="AN576" s="505"/>
      <c r="AO576" s="505"/>
      <c r="AP576" s="505"/>
      <c r="AQ576" s="505"/>
      <c r="AR576" s="505"/>
      <c r="AS576" s="505"/>
      <c r="AT576" s="505"/>
      <c r="AU576" s="505"/>
      <c r="AV576" s="506"/>
    </row>
    <row r="577" spans="1:48" x14ac:dyDescent="0.35">
      <c r="A577" t="str">
        <f t="shared" si="47"/>
        <v>|</v>
      </c>
      <c r="B577" s="162" t="str">
        <f t="shared" si="49"/>
        <v/>
      </c>
      <c r="C577" s="162" t="str">
        <f t="shared" si="51"/>
        <v/>
      </c>
      <c r="D577" s="512"/>
      <c r="E577" s="503"/>
      <c r="F577" s="198"/>
      <c r="G577" s="198"/>
      <c r="H577" s="198"/>
      <c r="I577" s="504" t="str">
        <f t="shared" si="48"/>
        <v/>
      </c>
      <c r="J577" s="505"/>
      <c r="K577" s="505"/>
      <c r="L577" s="505"/>
      <c r="M577" s="505"/>
      <c r="N577" s="505"/>
      <c r="O577" s="505"/>
      <c r="P577" s="505"/>
      <c r="Q577" s="505"/>
      <c r="R577" s="505"/>
      <c r="S577" s="505"/>
      <c r="T577" s="505"/>
      <c r="U577" s="505"/>
      <c r="V577" s="505"/>
      <c r="W577" s="505"/>
      <c r="X577" s="505"/>
      <c r="Y577" s="505"/>
      <c r="Z577" s="505"/>
      <c r="AA577" s="505"/>
      <c r="AB577" s="506"/>
      <c r="AC577" s="507" t="str">
        <f t="shared" si="50"/>
        <v/>
      </c>
      <c r="AD577" s="505"/>
      <c r="AE577" s="505"/>
      <c r="AF577" s="505"/>
      <c r="AG577" s="505"/>
      <c r="AH577" s="505"/>
      <c r="AI577" s="505"/>
      <c r="AJ577" s="505"/>
      <c r="AK577" s="505"/>
      <c r="AL577" s="505"/>
      <c r="AM577" s="505"/>
      <c r="AN577" s="505"/>
      <c r="AO577" s="505"/>
      <c r="AP577" s="505"/>
      <c r="AQ577" s="505"/>
      <c r="AR577" s="505"/>
      <c r="AS577" s="505"/>
      <c r="AT577" s="505"/>
      <c r="AU577" s="505"/>
      <c r="AV577" s="506"/>
    </row>
    <row r="578" spans="1:48" x14ac:dyDescent="0.35">
      <c r="A578" t="str">
        <f t="shared" si="47"/>
        <v>|</v>
      </c>
      <c r="B578" s="162" t="str">
        <f t="shared" si="49"/>
        <v/>
      </c>
      <c r="C578" s="162" t="str">
        <f t="shared" si="51"/>
        <v/>
      </c>
      <c r="D578" s="512"/>
      <c r="E578" s="503"/>
      <c r="F578" s="198"/>
      <c r="G578" s="198"/>
      <c r="H578" s="198"/>
      <c r="I578" s="504" t="str">
        <f t="shared" si="48"/>
        <v/>
      </c>
      <c r="J578" s="505"/>
      <c r="K578" s="505"/>
      <c r="L578" s="505"/>
      <c r="M578" s="505"/>
      <c r="N578" s="505"/>
      <c r="O578" s="505"/>
      <c r="P578" s="505"/>
      <c r="Q578" s="505"/>
      <c r="R578" s="505"/>
      <c r="S578" s="505"/>
      <c r="T578" s="505"/>
      <c r="U578" s="505"/>
      <c r="V578" s="505"/>
      <c r="W578" s="505"/>
      <c r="X578" s="505"/>
      <c r="Y578" s="505"/>
      <c r="Z578" s="505"/>
      <c r="AA578" s="505"/>
      <c r="AB578" s="506"/>
      <c r="AC578" s="507" t="str">
        <f t="shared" si="50"/>
        <v/>
      </c>
      <c r="AD578" s="505"/>
      <c r="AE578" s="505"/>
      <c r="AF578" s="505"/>
      <c r="AG578" s="505"/>
      <c r="AH578" s="505"/>
      <c r="AI578" s="505"/>
      <c r="AJ578" s="505"/>
      <c r="AK578" s="505"/>
      <c r="AL578" s="505"/>
      <c r="AM578" s="505"/>
      <c r="AN578" s="505"/>
      <c r="AO578" s="505"/>
      <c r="AP578" s="505"/>
      <c r="AQ578" s="505"/>
      <c r="AR578" s="505"/>
      <c r="AS578" s="505"/>
      <c r="AT578" s="505"/>
      <c r="AU578" s="505"/>
      <c r="AV578" s="506"/>
    </row>
    <row r="579" spans="1:48" x14ac:dyDescent="0.35">
      <c r="A579" t="str">
        <f t="shared" si="47"/>
        <v>|</v>
      </c>
      <c r="B579" s="162" t="str">
        <f t="shared" si="49"/>
        <v/>
      </c>
      <c r="C579" s="162" t="str">
        <f t="shared" si="51"/>
        <v/>
      </c>
      <c r="D579" s="512"/>
      <c r="E579" s="503"/>
      <c r="F579" s="198"/>
      <c r="G579" s="198"/>
      <c r="H579" s="198"/>
      <c r="I579" s="504" t="str">
        <f t="shared" si="48"/>
        <v/>
      </c>
      <c r="J579" s="505"/>
      <c r="K579" s="505"/>
      <c r="L579" s="505"/>
      <c r="M579" s="505"/>
      <c r="N579" s="505"/>
      <c r="O579" s="505"/>
      <c r="P579" s="505"/>
      <c r="Q579" s="505"/>
      <c r="R579" s="505"/>
      <c r="S579" s="505"/>
      <c r="T579" s="505"/>
      <c r="U579" s="505"/>
      <c r="V579" s="505"/>
      <c r="W579" s="505"/>
      <c r="X579" s="505"/>
      <c r="Y579" s="505"/>
      <c r="Z579" s="505"/>
      <c r="AA579" s="505"/>
      <c r="AB579" s="506"/>
      <c r="AC579" s="507" t="str">
        <f t="shared" si="50"/>
        <v/>
      </c>
      <c r="AD579" s="505"/>
      <c r="AE579" s="505"/>
      <c r="AF579" s="505"/>
      <c r="AG579" s="505"/>
      <c r="AH579" s="505"/>
      <c r="AI579" s="505"/>
      <c r="AJ579" s="505"/>
      <c r="AK579" s="505"/>
      <c r="AL579" s="505"/>
      <c r="AM579" s="505"/>
      <c r="AN579" s="505"/>
      <c r="AO579" s="505"/>
      <c r="AP579" s="505"/>
      <c r="AQ579" s="505"/>
      <c r="AR579" s="505"/>
      <c r="AS579" s="505"/>
      <c r="AT579" s="505"/>
      <c r="AU579" s="505"/>
      <c r="AV579" s="506"/>
    </row>
    <row r="580" spans="1:48" x14ac:dyDescent="0.35">
      <c r="A580" t="str">
        <f t="shared" si="47"/>
        <v>|</v>
      </c>
      <c r="B580" s="162" t="str">
        <f t="shared" si="49"/>
        <v/>
      </c>
      <c r="C580" s="162" t="str">
        <f t="shared" si="51"/>
        <v/>
      </c>
      <c r="D580" s="512"/>
      <c r="E580" s="503"/>
      <c r="F580" s="198"/>
      <c r="G580" s="198"/>
      <c r="H580" s="198"/>
      <c r="I580" s="504" t="str">
        <f t="shared" si="48"/>
        <v/>
      </c>
      <c r="J580" s="505"/>
      <c r="K580" s="505"/>
      <c r="L580" s="505"/>
      <c r="M580" s="505"/>
      <c r="N580" s="505"/>
      <c r="O580" s="505"/>
      <c r="P580" s="505"/>
      <c r="Q580" s="505"/>
      <c r="R580" s="505"/>
      <c r="S580" s="505"/>
      <c r="T580" s="505"/>
      <c r="U580" s="505"/>
      <c r="V580" s="505"/>
      <c r="W580" s="505"/>
      <c r="X580" s="505"/>
      <c r="Y580" s="505"/>
      <c r="Z580" s="505"/>
      <c r="AA580" s="505"/>
      <c r="AB580" s="506"/>
      <c r="AC580" s="507" t="str">
        <f t="shared" si="50"/>
        <v/>
      </c>
      <c r="AD580" s="505"/>
      <c r="AE580" s="505"/>
      <c r="AF580" s="505"/>
      <c r="AG580" s="505"/>
      <c r="AH580" s="505"/>
      <c r="AI580" s="505"/>
      <c r="AJ580" s="505"/>
      <c r="AK580" s="505"/>
      <c r="AL580" s="505"/>
      <c r="AM580" s="505"/>
      <c r="AN580" s="505"/>
      <c r="AO580" s="505"/>
      <c r="AP580" s="505"/>
      <c r="AQ580" s="505"/>
      <c r="AR580" s="505"/>
      <c r="AS580" s="505"/>
      <c r="AT580" s="505"/>
      <c r="AU580" s="505"/>
      <c r="AV580" s="506"/>
    </row>
    <row r="581" spans="1:48" x14ac:dyDescent="0.35">
      <c r="A581" t="str">
        <f t="shared" si="47"/>
        <v>|</v>
      </c>
      <c r="B581" s="162" t="str">
        <f t="shared" si="49"/>
        <v/>
      </c>
      <c r="C581" s="162" t="str">
        <f t="shared" si="51"/>
        <v/>
      </c>
      <c r="D581" s="512"/>
      <c r="E581" s="503"/>
      <c r="F581" s="198"/>
      <c r="G581" s="198"/>
      <c r="H581" s="198"/>
      <c r="I581" s="504" t="str">
        <f t="shared" si="48"/>
        <v/>
      </c>
      <c r="J581" s="505"/>
      <c r="K581" s="505"/>
      <c r="L581" s="505"/>
      <c r="M581" s="505"/>
      <c r="N581" s="505"/>
      <c r="O581" s="505"/>
      <c r="P581" s="505"/>
      <c r="Q581" s="505"/>
      <c r="R581" s="505"/>
      <c r="S581" s="505"/>
      <c r="T581" s="505"/>
      <c r="U581" s="505"/>
      <c r="V581" s="505"/>
      <c r="W581" s="505"/>
      <c r="X581" s="505"/>
      <c r="Y581" s="505"/>
      <c r="Z581" s="505"/>
      <c r="AA581" s="505"/>
      <c r="AB581" s="506"/>
      <c r="AC581" s="507" t="str">
        <f t="shared" si="50"/>
        <v/>
      </c>
      <c r="AD581" s="505"/>
      <c r="AE581" s="505"/>
      <c r="AF581" s="505"/>
      <c r="AG581" s="505"/>
      <c r="AH581" s="505"/>
      <c r="AI581" s="505"/>
      <c r="AJ581" s="505"/>
      <c r="AK581" s="505"/>
      <c r="AL581" s="505"/>
      <c r="AM581" s="505"/>
      <c r="AN581" s="505"/>
      <c r="AO581" s="505"/>
      <c r="AP581" s="505"/>
      <c r="AQ581" s="505"/>
      <c r="AR581" s="505"/>
      <c r="AS581" s="505"/>
      <c r="AT581" s="505"/>
      <c r="AU581" s="505"/>
      <c r="AV581" s="506"/>
    </row>
    <row r="582" spans="1:48" x14ac:dyDescent="0.35">
      <c r="A582" t="str">
        <f t="shared" si="47"/>
        <v>|</v>
      </c>
      <c r="B582" s="162" t="str">
        <f t="shared" si="49"/>
        <v/>
      </c>
      <c r="C582" s="162" t="str">
        <f t="shared" si="51"/>
        <v/>
      </c>
      <c r="D582" s="512"/>
      <c r="E582" s="503"/>
      <c r="F582" s="198"/>
      <c r="G582" s="198"/>
      <c r="H582" s="198"/>
      <c r="I582" s="504" t="str">
        <f t="shared" si="48"/>
        <v/>
      </c>
      <c r="J582" s="505"/>
      <c r="K582" s="505"/>
      <c r="L582" s="505"/>
      <c r="M582" s="505"/>
      <c r="N582" s="505"/>
      <c r="O582" s="505"/>
      <c r="P582" s="505"/>
      <c r="Q582" s="505"/>
      <c r="R582" s="505"/>
      <c r="S582" s="505"/>
      <c r="T582" s="505"/>
      <c r="U582" s="505"/>
      <c r="V582" s="505"/>
      <c r="W582" s="505"/>
      <c r="X582" s="505"/>
      <c r="Y582" s="505"/>
      <c r="Z582" s="505"/>
      <c r="AA582" s="505"/>
      <c r="AB582" s="506"/>
      <c r="AC582" s="507" t="str">
        <f t="shared" si="50"/>
        <v/>
      </c>
      <c r="AD582" s="505"/>
      <c r="AE582" s="505"/>
      <c r="AF582" s="505"/>
      <c r="AG582" s="505"/>
      <c r="AH582" s="505"/>
      <c r="AI582" s="505"/>
      <c r="AJ582" s="505"/>
      <c r="AK582" s="505"/>
      <c r="AL582" s="505"/>
      <c r="AM582" s="505"/>
      <c r="AN582" s="505"/>
      <c r="AO582" s="505"/>
      <c r="AP582" s="505"/>
      <c r="AQ582" s="505"/>
      <c r="AR582" s="505"/>
      <c r="AS582" s="505"/>
      <c r="AT582" s="505"/>
      <c r="AU582" s="505"/>
      <c r="AV582" s="506"/>
    </row>
    <row r="583" spans="1:48" x14ac:dyDescent="0.35">
      <c r="A583" t="str">
        <f t="shared" si="47"/>
        <v>|</v>
      </c>
      <c r="B583" s="162" t="str">
        <f t="shared" si="49"/>
        <v/>
      </c>
      <c r="C583" s="162" t="str">
        <f t="shared" si="51"/>
        <v/>
      </c>
      <c r="D583" s="512"/>
      <c r="E583" s="503"/>
      <c r="F583" s="198"/>
      <c r="G583" s="198"/>
      <c r="H583" s="198"/>
      <c r="I583" s="504" t="str">
        <f t="shared" si="48"/>
        <v/>
      </c>
      <c r="J583" s="505"/>
      <c r="K583" s="505"/>
      <c r="L583" s="505"/>
      <c r="M583" s="505"/>
      <c r="N583" s="505"/>
      <c r="O583" s="505"/>
      <c r="P583" s="505"/>
      <c r="Q583" s="505"/>
      <c r="R583" s="505"/>
      <c r="S583" s="505"/>
      <c r="T583" s="505"/>
      <c r="U583" s="505"/>
      <c r="V583" s="505"/>
      <c r="W583" s="505"/>
      <c r="X583" s="505"/>
      <c r="Y583" s="505"/>
      <c r="Z583" s="505"/>
      <c r="AA583" s="505"/>
      <c r="AB583" s="506"/>
      <c r="AC583" s="507" t="str">
        <f t="shared" si="50"/>
        <v/>
      </c>
      <c r="AD583" s="505"/>
      <c r="AE583" s="505"/>
      <c r="AF583" s="505"/>
      <c r="AG583" s="505"/>
      <c r="AH583" s="505"/>
      <c r="AI583" s="505"/>
      <c r="AJ583" s="505"/>
      <c r="AK583" s="505"/>
      <c r="AL583" s="505"/>
      <c r="AM583" s="505"/>
      <c r="AN583" s="505"/>
      <c r="AO583" s="505"/>
      <c r="AP583" s="505"/>
      <c r="AQ583" s="505"/>
      <c r="AR583" s="505"/>
      <c r="AS583" s="505"/>
      <c r="AT583" s="505"/>
      <c r="AU583" s="505"/>
      <c r="AV583" s="506"/>
    </row>
    <row r="584" spans="1:48" x14ac:dyDescent="0.35">
      <c r="A584" t="str">
        <f t="shared" si="47"/>
        <v>|</v>
      </c>
      <c r="B584" s="162" t="str">
        <f t="shared" si="49"/>
        <v/>
      </c>
      <c r="C584" s="162" t="str">
        <f t="shared" si="51"/>
        <v/>
      </c>
      <c r="D584" s="512"/>
      <c r="E584" s="503"/>
      <c r="F584" s="198"/>
      <c r="G584" s="198"/>
      <c r="H584" s="198"/>
      <c r="I584" s="504" t="str">
        <f t="shared" si="48"/>
        <v/>
      </c>
      <c r="J584" s="505"/>
      <c r="K584" s="505"/>
      <c r="L584" s="505"/>
      <c r="M584" s="505"/>
      <c r="N584" s="505"/>
      <c r="O584" s="505"/>
      <c r="P584" s="505"/>
      <c r="Q584" s="505"/>
      <c r="R584" s="505"/>
      <c r="S584" s="505"/>
      <c r="T584" s="505"/>
      <c r="U584" s="505"/>
      <c r="V584" s="505"/>
      <c r="W584" s="505"/>
      <c r="X584" s="505"/>
      <c r="Y584" s="505"/>
      <c r="Z584" s="505"/>
      <c r="AA584" s="505"/>
      <c r="AB584" s="506"/>
      <c r="AC584" s="507" t="str">
        <f t="shared" si="50"/>
        <v/>
      </c>
      <c r="AD584" s="505"/>
      <c r="AE584" s="505"/>
      <c r="AF584" s="505"/>
      <c r="AG584" s="505"/>
      <c r="AH584" s="505"/>
      <c r="AI584" s="505"/>
      <c r="AJ584" s="505"/>
      <c r="AK584" s="505"/>
      <c r="AL584" s="505"/>
      <c r="AM584" s="505"/>
      <c r="AN584" s="505"/>
      <c r="AO584" s="505"/>
      <c r="AP584" s="505"/>
      <c r="AQ584" s="505"/>
      <c r="AR584" s="505"/>
      <c r="AS584" s="505"/>
      <c r="AT584" s="505"/>
      <c r="AU584" s="505"/>
      <c r="AV584" s="506"/>
    </row>
    <row r="585" spans="1:48" x14ac:dyDescent="0.35">
      <c r="A585" t="str">
        <f t="shared" si="47"/>
        <v>|</v>
      </c>
      <c r="B585" s="162" t="str">
        <f t="shared" si="49"/>
        <v/>
      </c>
      <c r="C585" s="162" t="str">
        <f t="shared" si="51"/>
        <v/>
      </c>
      <c r="D585" s="512"/>
      <c r="E585" s="503"/>
      <c r="F585" s="198"/>
      <c r="G585" s="198"/>
      <c r="H585" s="198"/>
      <c r="I585" s="504" t="str">
        <f t="shared" si="48"/>
        <v/>
      </c>
      <c r="J585" s="505"/>
      <c r="K585" s="505"/>
      <c r="L585" s="505"/>
      <c r="M585" s="505"/>
      <c r="N585" s="505"/>
      <c r="O585" s="505"/>
      <c r="P585" s="505"/>
      <c r="Q585" s="505"/>
      <c r="R585" s="505"/>
      <c r="S585" s="505"/>
      <c r="T585" s="505"/>
      <c r="U585" s="505"/>
      <c r="V585" s="505"/>
      <c r="W585" s="505"/>
      <c r="X585" s="505"/>
      <c r="Y585" s="505"/>
      <c r="Z585" s="505"/>
      <c r="AA585" s="505"/>
      <c r="AB585" s="506"/>
      <c r="AC585" s="507" t="str">
        <f t="shared" si="50"/>
        <v/>
      </c>
      <c r="AD585" s="505"/>
      <c r="AE585" s="505"/>
      <c r="AF585" s="505"/>
      <c r="AG585" s="505"/>
      <c r="AH585" s="505"/>
      <c r="AI585" s="505"/>
      <c r="AJ585" s="505"/>
      <c r="AK585" s="505"/>
      <c r="AL585" s="505"/>
      <c r="AM585" s="505"/>
      <c r="AN585" s="505"/>
      <c r="AO585" s="505"/>
      <c r="AP585" s="505"/>
      <c r="AQ585" s="505"/>
      <c r="AR585" s="505"/>
      <c r="AS585" s="505"/>
      <c r="AT585" s="505"/>
      <c r="AU585" s="505"/>
      <c r="AV585" s="506"/>
    </row>
    <row r="586" spans="1:48" x14ac:dyDescent="0.35">
      <c r="A586" t="str">
        <f t="shared" si="47"/>
        <v>|</v>
      </c>
      <c r="B586" s="162" t="str">
        <f t="shared" si="49"/>
        <v/>
      </c>
      <c r="C586" s="162" t="str">
        <f t="shared" si="51"/>
        <v/>
      </c>
      <c r="D586" s="512"/>
      <c r="E586" s="503"/>
      <c r="F586" s="198"/>
      <c r="G586" s="198"/>
      <c r="H586" s="198"/>
      <c r="I586" s="504" t="str">
        <f t="shared" si="48"/>
        <v/>
      </c>
      <c r="J586" s="505"/>
      <c r="K586" s="505"/>
      <c r="L586" s="505"/>
      <c r="M586" s="505"/>
      <c r="N586" s="505"/>
      <c r="O586" s="505"/>
      <c r="P586" s="505"/>
      <c r="Q586" s="505"/>
      <c r="R586" s="505"/>
      <c r="S586" s="505"/>
      <c r="T586" s="505"/>
      <c r="U586" s="505"/>
      <c r="V586" s="505"/>
      <c r="W586" s="505"/>
      <c r="X586" s="505"/>
      <c r="Y586" s="505"/>
      <c r="Z586" s="505"/>
      <c r="AA586" s="505"/>
      <c r="AB586" s="506"/>
      <c r="AC586" s="507" t="str">
        <f t="shared" si="50"/>
        <v/>
      </c>
      <c r="AD586" s="505"/>
      <c r="AE586" s="505"/>
      <c r="AF586" s="505"/>
      <c r="AG586" s="505"/>
      <c r="AH586" s="505"/>
      <c r="AI586" s="505"/>
      <c r="AJ586" s="505"/>
      <c r="AK586" s="505"/>
      <c r="AL586" s="505"/>
      <c r="AM586" s="505"/>
      <c r="AN586" s="505"/>
      <c r="AO586" s="505"/>
      <c r="AP586" s="505"/>
      <c r="AQ586" s="505"/>
      <c r="AR586" s="505"/>
      <c r="AS586" s="505"/>
      <c r="AT586" s="505"/>
      <c r="AU586" s="505"/>
      <c r="AV586" s="506"/>
    </row>
    <row r="587" spans="1:48" x14ac:dyDescent="0.35">
      <c r="A587" t="str">
        <f t="shared" si="47"/>
        <v>|</v>
      </c>
      <c r="B587" s="162" t="str">
        <f t="shared" si="49"/>
        <v/>
      </c>
      <c r="C587" s="162" t="str">
        <f t="shared" si="51"/>
        <v/>
      </c>
      <c r="D587" s="512"/>
      <c r="E587" s="503"/>
      <c r="F587" s="198"/>
      <c r="G587" s="198"/>
      <c r="H587" s="198"/>
      <c r="I587" s="504" t="str">
        <f t="shared" si="48"/>
        <v/>
      </c>
      <c r="J587" s="505"/>
      <c r="K587" s="505"/>
      <c r="L587" s="505"/>
      <c r="M587" s="505"/>
      <c r="N587" s="505"/>
      <c r="O587" s="505"/>
      <c r="P587" s="505"/>
      <c r="Q587" s="505"/>
      <c r="R587" s="505"/>
      <c r="S587" s="505"/>
      <c r="T587" s="505"/>
      <c r="U587" s="505"/>
      <c r="V587" s="505"/>
      <c r="W587" s="505"/>
      <c r="X587" s="505"/>
      <c r="Y587" s="505"/>
      <c r="Z587" s="505"/>
      <c r="AA587" s="505"/>
      <c r="AB587" s="506"/>
      <c r="AC587" s="507" t="str">
        <f t="shared" si="50"/>
        <v/>
      </c>
      <c r="AD587" s="505"/>
      <c r="AE587" s="505"/>
      <c r="AF587" s="505"/>
      <c r="AG587" s="505"/>
      <c r="AH587" s="505"/>
      <c r="AI587" s="505"/>
      <c r="AJ587" s="505"/>
      <c r="AK587" s="505"/>
      <c r="AL587" s="505"/>
      <c r="AM587" s="505"/>
      <c r="AN587" s="505"/>
      <c r="AO587" s="505"/>
      <c r="AP587" s="505"/>
      <c r="AQ587" s="505"/>
      <c r="AR587" s="505"/>
      <c r="AS587" s="505"/>
      <c r="AT587" s="505"/>
      <c r="AU587" s="505"/>
      <c r="AV587" s="506"/>
    </row>
    <row r="588" spans="1:48" x14ac:dyDescent="0.35">
      <c r="A588" t="str">
        <f t="shared" si="47"/>
        <v>|</v>
      </c>
      <c r="B588" s="162" t="str">
        <f t="shared" si="49"/>
        <v/>
      </c>
      <c r="C588" s="162" t="str">
        <f t="shared" si="51"/>
        <v/>
      </c>
      <c r="D588" s="512"/>
      <c r="E588" s="503"/>
      <c r="F588" s="198"/>
      <c r="G588" s="198"/>
      <c r="H588" s="198"/>
      <c r="I588" s="504" t="str">
        <f t="shared" si="48"/>
        <v/>
      </c>
      <c r="J588" s="505"/>
      <c r="K588" s="505"/>
      <c r="L588" s="505"/>
      <c r="M588" s="505"/>
      <c r="N588" s="505"/>
      <c r="O588" s="505"/>
      <c r="P588" s="505"/>
      <c r="Q588" s="505"/>
      <c r="R588" s="505"/>
      <c r="S588" s="505"/>
      <c r="T588" s="505"/>
      <c r="U588" s="505"/>
      <c r="V588" s="505"/>
      <c r="W588" s="505"/>
      <c r="X588" s="505"/>
      <c r="Y588" s="505"/>
      <c r="Z588" s="505"/>
      <c r="AA588" s="505"/>
      <c r="AB588" s="506"/>
      <c r="AC588" s="507" t="str">
        <f t="shared" si="50"/>
        <v/>
      </c>
      <c r="AD588" s="505"/>
      <c r="AE588" s="505"/>
      <c r="AF588" s="505"/>
      <c r="AG588" s="505"/>
      <c r="AH588" s="505"/>
      <c r="AI588" s="505"/>
      <c r="AJ588" s="505"/>
      <c r="AK588" s="505"/>
      <c r="AL588" s="505"/>
      <c r="AM588" s="505"/>
      <c r="AN588" s="505"/>
      <c r="AO588" s="505"/>
      <c r="AP588" s="505"/>
      <c r="AQ588" s="505"/>
      <c r="AR588" s="505"/>
      <c r="AS588" s="505"/>
      <c r="AT588" s="505"/>
      <c r="AU588" s="505"/>
      <c r="AV588" s="506"/>
    </row>
    <row r="589" spans="1:48" x14ac:dyDescent="0.35">
      <c r="A589" t="str">
        <f t="shared" si="47"/>
        <v>|</v>
      </c>
      <c r="B589" s="162" t="str">
        <f t="shared" si="49"/>
        <v/>
      </c>
      <c r="C589" s="162" t="str">
        <f t="shared" si="51"/>
        <v/>
      </c>
      <c r="D589" s="512"/>
      <c r="E589" s="503"/>
      <c r="F589" s="198"/>
      <c r="G589" s="198"/>
      <c r="H589" s="198"/>
      <c r="I589" s="504" t="str">
        <f t="shared" si="48"/>
        <v/>
      </c>
      <c r="J589" s="505"/>
      <c r="K589" s="505"/>
      <c r="L589" s="505"/>
      <c r="M589" s="505"/>
      <c r="N589" s="505"/>
      <c r="O589" s="505"/>
      <c r="P589" s="505"/>
      <c r="Q589" s="505"/>
      <c r="R589" s="505"/>
      <c r="S589" s="505"/>
      <c r="T589" s="505"/>
      <c r="U589" s="505"/>
      <c r="V589" s="505"/>
      <c r="W589" s="505"/>
      <c r="X589" s="505"/>
      <c r="Y589" s="505"/>
      <c r="Z589" s="505"/>
      <c r="AA589" s="505"/>
      <c r="AB589" s="506"/>
      <c r="AC589" s="507" t="str">
        <f t="shared" si="50"/>
        <v/>
      </c>
      <c r="AD589" s="505"/>
      <c r="AE589" s="505"/>
      <c r="AF589" s="505"/>
      <c r="AG589" s="505"/>
      <c r="AH589" s="505"/>
      <c r="AI589" s="505"/>
      <c r="AJ589" s="505"/>
      <c r="AK589" s="505"/>
      <c r="AL589" s="505"/>
      <c r="AM589" s="505"/>
      <c r="AN589" s="505"/>
      <c r="AO589" s="505"/>
      <c r="AP589" s="505"/>
      <c r="AQ589" s="505"/>
      <c r="AR589" s="505"/>
      <c r="AS589" s="505"/>
      <c r="AT589" s="505"/>
      <c r="AU589" s="505"/>
      <c r="AV589" s="506"/>
    </row>
    <row r="590" spans="1:48" x14ac:dyDescent="0.35">
      <c r="A590" t="str">
        <f t="shared" si="47"/>
        <v>|</v>
      </c>
      <c r="B590" s="162" t="str">
        <f t="shared" si="49"/>
        <v/>
      </c>
      <c r="C590" s="162" t="str">
        <f t="shared" si="51"/>
        <v/>
      </c>
      <c r="D590" s="512"/>
      <c r="E590" s="503"/>
      <c r="F590" s="198"/>
      <c r="G590" s="198"/>
      <c r="H590" s="198"/>
      <c r="I590" s="504" t="str">
        <f t="shared" si="48"/>
        <v/>
      </c>
      <c r="J590" s="505"/>
      <c r="K590" s="505"/>
      <c r="L590" s="505"/>
      <c r="M590" s="505"/>
      <c r="N590" s="505"/>
      <c r="O590" s="505"/>
      <c r="P590" s="505"/>
      <c r="Q590" s="505"/>
      <c r="R590" s="505"/>
      <c r="S590" s="505"/>
      <c r="T590" s="505"/>
      <c r="U590" s="505"/>
      <c r="V590" s="505"/>
      <c r="W590" s="505"/>
      <c r="X590" s="505"/>
      <c r="Y590" s="505"/>
      <c r="Z590" s="505"/>
      <c r="AA590" s="505"/>
      <c r="AB590" s="506"/>
      <c r="AC590" s="507" t="str">
        <f t="shared" si="50"/>
        <v/>
      </c>
      <c r="AD590" s="505"/>
      <c r="AE590" s="505"/>
      <c r="AF590" s="505"/>
      <c r="AG590" s="505"/>
      <c r="AH590" s="505"/>
      <c r="AI590" s="505"/>
      <c r="AJ590" s="505"/>
      <c r="AK590" s="505"/>
      <c r="AL590" s="505"/>
      <c r="AM590" s="505"/>
      <c r="AN590" s="505"/>
      <c r="AO590" s="505"/>
      <c r="AP590" s="505"/>
      <c r="AQ590" s="505"/>
      <c r="AR590" s="505"/>
      <c r="AS590" s="505"/>
      <c r="AT590" s="505"/>
      <c r="AU590" s="505"/>
      <c r="AV590" s="506"/>
    </row>
    <row r="591" spans="1:48" x14ac:dyDescent="0.35">
      <c r="A591" t="str">
        <f t="shared" si="47"/>
        <v>|</v>
      </c>
      <c r="B591" s="162" t="str">
        <f t="shared" si="49"/>
        <v/>
      </c>
      <c r="C591" s="162" t="str">
        <f t="shared" si="51"/>
        <v/>
      </c>
      <c r="D591" s="512"/>
      <c r="E591" s="503"/>
      <c r="F591" s="198"/>
      <c r="G591" s="198"/>
      <c r="H591" s="198"/>
      <c r="I591" s="504" t="str">
        <f t="shared" si="48"/>
        <v/>
      </c>
      <c r="J591" s="505"/>
      <c r="K591" s="505"/>
      <c r="L591" s="505"/>
      <c r="M591" s="505"/>
      <c r="N591" s="505"/>
      <c r="O591" s="505"/>
      <c r="P591" s="505"/>
      <c r="Q591" s="505"/>
      <c r="R591" s="505"/>
      <c r="S591" s="505"/>
      <c r="T591" s="505"/>
      <c r="U591" s="505"/>
      <c r="V591" s="505"/>
      <c r="W591" s="505"/>
      <c r="X591" s="505"/>
      <c r="Y591" s="505"/>
      <c r="Z591" s="505"/>
      <c r="AA591" s="505"/>
      <c r="AB591" s="506"/>
      <c r="AC591" s="507" t="str">
        <f t="shared" si="50"/>
        <v/>
      </c>
      <c r="AD591" s="505"/>
      <c r="AE591" s="505"/>
      <c r="AF591" s="505"/>
      <c r="AG591" s="505"/>
      <c r="AH591" s="505"/>
      <c r="AI591" s="505"/>
      <c r="AJ591" s="505"/>
      <c r="AK591" s="505"/>
      <c r="AL591" s="505"/>
      <c r="AM591" s="505"/>
      <c r="AN591" s="505"/>
      <c r="AO591" s="505"/>
      <c r="AP591" s="505"/>
      <c r="AQ591" s="505"/>
      <c r="AR591" s="505"/>
      <c r="AS591" s="505"/>
      <c r="AT591" s="505"/>
      <c r="AU591" s="505"/>
      <c r="AV591" s="506"/>
    </row>
    <row r="592" spans="1:48" x14ac:dyDescent="0.35">
      <c r="A592" t="str">
        <f t="shared" si="47"/>
        <v>|</v>
      </c>
      <c r="B592" s="162" t="str">
        <f t="shared" si="49"/>
        <v/>
      </c>
      <c r="C592" s="162" t="str">
        <f t="shared" si="51"/>
        <v/>
      </c>
      <c r="D592" s="512"/>
      <c r="E592" s="503"/>
      <c r="F592" s="198"/>
      <c r="G592" s="198"/>
      <c r="H592" s="198"/>
      <c r="I592" s="504" t="str">
        <f t="shared" si="48"/>
        <v/>
      </c>
      <c r="J592" s="505"/>
      <c r="K592" s="505"/>
      <c r="L592" s="505"/>
      <c r="M592" s="505"/>
      <c r="N592" s="505"/>
      <c r="O592" s="505"/>
      <c r="P592" s="505"/>
      <c r="Q592" s="505"/>
      <c r="R592" s="505"/>
      <c r="S592" s="505"/>
      <c r="T592" s="505"/>
      <c r="U592" s="505"/>
      <c r="V592" s="505"/>
      <c r="W592" s="505"/>
      <c r="X592" s="505"/>
      <c r="Y592" s="505"/>
      <c r="Z592" s="505"/>
      <c r="AA592" s="505"/>
      <c r="AB592" s="506"/>
      <c r="AC592" s="507" t="str">
        <f t="shared" si="50"/>
        <v/>
      </c>
      <c r="AD592" s="505"/>
      <c r="AE592" s="505"/>
      <c r="AF592" s="505"/>
      <c r="AG592" s="505"/>
      <c r="AH592" s="505"/>
      <c r="AI592" s="505"/>
      <c r="AJ592" s="505"/>
      <c r="AK592" s="505"/>
      <c r="AL592" s="505"/>
      <c r="AM592" s="505"/>
      <c r="AN592" s="505"/>
      <c r="AO592" s="505"/>
      <c r="AP592" s="505"/>
      <c r="AQ592" s="505"/>
      <c r="AR592" s="505"/>
      <c r="AS592" s="505"/>
      <c r="AT592" s="505"/>
      <c r="AU592" s="505"/>
      <c r="AV592" s="506"/>
    </row>
    <row r="593" spans="1:48" x14ac:dyDescent="0.35">
      <c r="A593" t="str">
        <f t="shared" si="47"/>
        <v>|</v>
      </c>
      <c r="B593" s="162" t="str">
        <f t="shared" si="49"/>
        <v/>
      </c>
      <c r="C593" s="162" t="str">
        <f t="shared" si="51"/>
        <v/>
      </c>
      <c r="D593" s="512"/>
      <c r="E593" s="503"/>
      <c r="F593" s="198"/>
      <c r="G593" s="198"/>
      <c r="H593" s="198"/>
      <c r="I593" s="504" t="str">
        <f t="shared" si="48"/>
        <v/>
      </c>
      <c r="J593" s="505"/>
      <c r="K593" s="505"/>
      <c r="L593" s="505"/>
      <c r="M593" s="505"/>
      <c r="N593" s="505"/>
      <c r="O593" s="505"/>
      <c r="P593" s="505"/>
      <c r="Q593" s="505"/>
      <c r="R593" s="505"/>
      <c r="S593" s="505"/>
      <c r="T593" s="505"/>
      <c r="U593" s="505"/>
      <c r="V593" s="505"/>
      <c r="W593" s="505"/>
      <c r="X593" s="505"/>
      <c r="Y593" s="505"/>
      <c r="Z593" s="505"/>
      <c r="AA593" s="505"/>
      <c r="AB593" s="506"/>
      <c r="AC593" s="507" t="str">
        <f t="shared" si="50"/>
        <v/>
      </c>
      <c r="AD593" s="505"/>
      <c r="AE593" s="505"/>
      <c r="AF593" s="505"/>
      <c r="AG593" s="505"/>
      <c r="AH593" s="505"/>
      <c r="AI593" s="505"/>
      <c r="AJ593" s="505"/>
      <c r="AK593" s="505"/>
      <c r="AL593" s="505"/>
      <c r="AM593" s="505"/>
      <c r="AN593" s="505"/>
      <c r="AO593" s="505"/>
      <c r="AP593" s="505"/>
      <c r="AQ593" s="505"/>
      <c r="AR593" s="505"/>
      <c r="AS593" s="505"/>
      <c r="AT593" s="505"/>
      <c r="AU593" s="505"/>
      <c r="AV593" s="506"/>
    </row>
    <row r="594" spans="1:48" x14ac:dyDescent="0.35">
      <c r="A594" t="str">
        <f t="shared" si="47"/>
        <v>|</v>
      </c>
      <c r="B594" s="162" t="str">
        <f t="shared" si="49"/>
        <v/>
      </c>
      <c r="C594" s="162" t="str">
        <f t="shared" si="51"/>
        <v/>
      </c>
      <c r="D594" s="512"/>
      <c r="E594" s="503"/>
      <c r="F594" s="198"/>
      <c r="G594" s="198"/>
      <c r="H594" s="198"/>
      <c r="I594" s="504" t="str">
        <f t="shared" si="48"/>
        <v/>
      </c>
      <c r="J594" s="505"/>
      <c r="K594" s="505"/>
      <c r="L594" s="505"/>
      <c r="M594" s="505"/>
      <c r="N594" s="505"/>
      <c r="O594" s="505"/>
      <c r="P594" s="505"/>
      <c r="Q594" s="505"/>
      <c r="R594" s="505"/>
      <c r="S594" s="505"/>
      <c r="T594" s="505"/>
      <c r="U594" s="505"/>
      <c r="V594" s="505"/>
      <c r="W594" s="505"/>
      <c r="X594" s="505"/>
      <c r="Y594" s="505"/>
      <c r="Z594" s="505"/>
      <c r="AA594" s="505"/>
      <c r="AB594" s="506"/>
      <c r="AC594" s="507" t="str">
        <f t="shared" si="50"/>
        <v/>
      </c>
      <c r="AD594" s="505"/>
      <c r="AE594" s="505"/>
      <c r="AF594" s="505"/>
      <c r="AG594" s="505"/>
      <c r="AH594" s="505"/>
      <c r="AI594" s="505"/>
      <c r="AJ594" s="505"/>
      <c r="AK594" s="505"/>
      <c r="AL594" s="505"/>
      <c r="AM594" s="505"/>
      <c r="AN594" s="505"/>
      <c r="AO594" s="505"/>
      <c r="AP594" s="505"/>
      <c r="AQ594" s="505"/>
      <c r="AR594" s="505"/>
      <c r="AS594" s="505"/>
      <c r="AT594" s="505"/>
      <c r="AU594" s="505"/>
      <c r="AV594" s="506"/>
    </row>
    <row r="595" spans="1:48" x14ac:dyDescent="0.35">
      <c r="A595" t="str">
        <f t="shared" si="47"/>
        <v>|</v>
      </c>
      <c r="B595" s="162" t="str">
        <f t="shared" si="49"/>
        <v/>
      </c>
      <c r="C595" s="162" t="str">
        <f t="shared" si="51"/>
        <v/>
      </c>
      <c r="D595" s="512"/>
      <c r="E595" s="503"/>
      <c r="F595" s="198"/>
      <c r="G595" s="198"/>
      <c r="H595" s="198"/>
      <c r="I595" s="504" t="str">
        <f t="shared" si="48"/>
        <v/>
      </c>
      <c r="J595" s="505"/>
      <c r="K595" s="505"/>
      <c r="L595" s="505"/>
      <c r="M595" s="505"/>
      <c r="N595" s="505"/>
      <c r="O595" s="505"/>
      <c r="P595" s="505"/>
      <c r="Q595" s="505"/>
      <c r="R595" s="505"/>
      <c r="S595" s="505"/>
      <c r="T595" s="505"/>
      <c r="U595" s="505"/>
      <c r="V595" s="505"/>
      <c r="W595" s="505"/>
      <c r="X595" s="505"/>
      <c r="Y595" s="505"/>
      <c r="Z595" s="505"/>
      <c r="AA595" s="505"/>
      <c r="AB595" s="506"/>
      <c r="AC595" s="507" t="str">
        <f t="shared" si="50"/>
        <v/>
      </c>
      <c r="AD595" s="505"/>
      <c r="AE595" s="505"/>
      <c r="AF595" s="505"/>
      <c r="AG595" s="505"/>
      <c r="AH595" s="505"/>
      <c r="AI595" s="505"/>
      <c r="AJ595" s="505"/>
      <c r="AK595" s="505"/>
      <c r="AL595" s="505"/>
      <c r="AM595" s="505"/>
      <c r="AN595" s="505"/>
      <c r="AO595" s="505"/>
      <c r="AP595" s="505"/>
      <c r="AQ595" s="505"/>
      <c r="AR595" s="505"/>
      <c r="AS595" s="505"/>
      <c r="AT595" s="505"/>
      <c r="AU595" s="505"/>
      <c r="AV595" s="506"/>
    </row>
    <row r="596" spans="1:48" x14ac:dyDescent="0.35">
      <c r="A596" t="str">
        <f t="shared" si="47"/>
        <v>|</v>
      </c>
      <c r="B596" s="162" t="str">
        <f t="shared" si="49"/>
        <v/>
      </c>
      <c r="C596" s="162" t="str">
        <f t="shared" si="51"/>
        <v/>
      </c>
      <c r="D596" s="512"/>
      <c r="E596" s="503"/>
      <c r="F596" s="198"/>
      <c r="G596" s="198"/>
      <c r="H596" s="198"/>
      <c r="I596" s="504" t="str">
        <f t="shared" si="48"/>
        <v/>
      </c>
      <c r="J596" s="505"/>
      <c r="K596" s="505"/>
      <c r="L596" s="505"/>
      <c r="M596" s="505"/>
      <c r="N596" s="505"/>
      <c r="O596" s="505"/>
      <c r="P596" s="505"/>
      <c r="Q596" s="505"/>
      <c r="R596" s="505"/>
      <c r="S596" s="505"/>
      <c r="T596" s="505"/>
      <c r="U596" s="505"/>
      <c r="V596" s="505"/>
      <c r="W596" s="505"/>
      <c r="X596" s="505"/>
      <c r="Y596" s="505"/>
      <c r="Z596" s="505"/>
      <c r="AA596" s="505"/>
      <c r="AB596" s="506"/>
      <c r="AC596" s="507" t="str">
        <f t="shared" si="50"/>
        <v/>
      </c>
      <c r="AD596" s="505"/>
      <c r="AE596" s="505"/>
      <c r="AF596" s="505"/>
      <c r="AG596" s="505"/>
      <c r="AH596" s="505"/>
      <c r="AI596" s="505"/>
      <c r="AJ596" s="505"/>
      <c r="AK596" s="505"/>
      <c r="AL596" s="505"/>
      <c r="AM596" s="505"/>
      <c r="AN596" s="505"/>
      <c r="AO596" s="505"/>
      <c r="AP596" s="505"/>
      <c r="AQ596" s="505"/>
      <c r="AR596" s="505"/>
      <c r="AS596" s="505"/>
      <c r="AT596" s="505"/>
      <c r="AU596" s="505"/>
      <c r="AV596" s="506"/>
    </row>
    <row r="597" spans="1:48" x14ac:dyDescent="0.35">
      <c r="A597" t="str">
        <f t="shared" si="47"/>
        <v>|</v>
      </c>
      <c r="B597" s="162" t="str">
        <f t="shared" si="49"/>
        <v/>
      </c>
      <c r="C597" s="162" t="str">
        <f t="shared" si="51"/>
        <v/>
      </c>
      <c r="D597" s="512"/>
      <c r="E597" s="503"/>
      <c r="F597" s="198"/>
      <c r="G597" s="198"/>
      <c r="H597" s="198"/>
      <c r="I597" s="504" t="str">
        <f t="shared" si="48"/>
        <v/>
      </c>
      <c r="J597" s="505"/>
      <c r="K597" s="505"/>
      <c r="L597" s="505"/>
      <c r="M597" s="505"/>
      <c r="N597" s="505"/>
      <c r="O597" s="505"/>
      <c r="P597" s="505"/>
      <c r="Q597" s="505"/>
      <c r="R597" s="505"/>
      <c r="S597" s="505"/>
      <c r="T597" s="505"/>
      <c r="U597" s="505"/>
      <c r="V597" s="505"/>
      <c r="W597" s="505"/>
      <c r="X597" s="505"/>
      <c r="Y597" s="505"/>
      <c r="Z597" s="505"/>
      <c r="AA597" s="505"/>
      <c r="AB597" s="506"/>
      <c r="AC597" s="507" t="str">
        <f t="shared" si="50"/>
        <v/>
      </c>
      <c r="AD597" s="505"/>
      <c r="AE597" s="505"/>
      <c r="AF597" s="505"/>
      <c r="AG597" s="505"/>
      <c r="AH597" s="505"/>
      <c r="AI597" s="505"/>
      <c r="AJ597" s="505"/>
      <c r="AK597" s="505"/>
      <c r="AL597" s="505"/>
      <c r="AM597" s="505"/>
      <c r="AN597" s="505"/>
      <c r="AO597" s="505"/>
      <c r="AP597" s="505"/>
      <c r="AQ597" s="505"/>
      <c r="AR597" s="505"/>
      <c r="AS597" s="505"/>
      <c r="AT597" s="505"/>
      <c r="AU597" s="505"/>
      <c r="AV597" s="506"/>
    </row>
    <row r="598" spans="1:48" x14ac:dyDescent="0.35">
      <c r="A598" t="str">
        <f t="shared" si="47"/>
        <v>|</v>
      </c>
      <c r="B598" s="162" t="str">
        <f t="shared" si="49"/>
        <v/>
      </c>
      <c r="C598" s="162" t="str">
        <f t="shared" si="51"/>
        <v/>
      </c>
      <c r="D598" s="512"/>
      <c r="E598" s="503"/>
      <c r="F598" s="198"/>
      <c r="G598" s="198"/>
      <c r="H598" s="198"/>
      <c r="I598" s="504" t="str">
        <f t="shared" si="48"/>
        <v/>
      </c>
      <c r="J598" s="505"/>
      <c r="K598" s="505"/>
      <c r="L598" s="505"/>
      <c r="M598" s="505"/>
      <c r="N598" s="505"/>
      <c r="O598" s="505"/>
      <c r="P598" s="505"/>
      <c r="Q598" s="505"/>
      <c r="R598" s="505"/>
      <c r="S598" s="505"/>
      <c r="T598" s="505"/>
      <c r="U598" s="505"/>
      <c r="V598" s="505"/>
      <c r="W598" s="505"/>
      <c r="X598" s="505"/>
      <c r="Y598" s="505"/>
      <c r="Z598" s="505"/>
      <c r="AA598" s="505"/>
      <c r="AB598" s="506"/>
      <c r="AC598" s="507" t="str">
        <f t="shared" si="50"/>
        <v/>
      </c>
      <c r="AD598" s="505"/>
      <c r="AE598" s="505"/>
      <c r="AF598" s="505"/>
      <c r="AG598" s="505"/>
      <c r="AH598" s="505"/>
      <c r="AI598" s="505"/>
      <c r="AJ598" s="505"/>
      <c r="AK598" s="505"/>
      <c r="AL598" s="505"/>
      <c r="AM598" s="505"/>
      <c r="AN598" s="505"/>
      <c r="AO598" s="505"/>
      <c r="AP598" s="505"/>
      <c r="AQ598" s="505"/>
      <c r="AR598" s="505"/>
      <c r="AS598" s="505"/>
      <c r="AT598" s="505"/>
      <c r="AU598" s="505"/>
      <c r="AV598" s="506"/>
    </row>
    <row r="599" spans="1:48" x14ac:dyDescent="0.35">
      <c r="A599" t="str">
        <f t="shared" si="47"/>
        <v>|</v>
      </c>
      <c r="B599" s="162" t="str">
        <f t="shared" si="49"/>
        <v/>
      </c>
      <c r="C599" s="162" t="str">
        <f t="shared" si="51"/>
        <v/>
      </c>
      <c r="D599" s="512"/>
      <c r="E599" s="503"/>
      <c r="F599" s="198"/>
      <c r="G599" s="198"/>
      <c r="H599" s="198"/>
      <c r="I599" s="504" t="str">
        <f t="shared" si="48"/>
        <v/>
      </c>
      <c r="J599" s="505"/>
      <c r="K599" s="505"/>
      <c r="L599" s="505"/>
      <c r="M599" s="505"/>
      <c r="N599" s="505"/>
      <c r="O599" s="505"/>
      <c r="P599" s="505"/>
      <c r="Q599" s="505"/>
      <c r="R599" s="505"/>
      <c r="S599" s="505"/>
      <c r="T599" s="505"/>
      <c r="U599" s="505"/>
      <c r="V599" s="505"/>
      <c r="W599" s="505"/>
      <c r="X599" s="505"/>
      <c r="Y599" s="505"/>
      <c r="Z599" s="505"/>
      <c r="AA599" s="505"/>
      <c r="AB599" s="506"/>
      <c r="AC599" s="507" t="str">
        <f t="shared" si="50"/>
        <v/>
      </c>
      <c r="AD599" s="505"/>
      <c r="AE599" s="505"/>
      <c r="AF599" s="505"/>
      <c r="AG599" s="505"/>
      <c r="AH599" s="505"/>
      <c r="AI599" s="505"/>
      <c r="AJ599" s="505"/>
      <c r="AK599" s="505"/>
      <c r="AL599" s="505"/>
      <c r="AM599" s="505"/>
      <c r="AN599" s="505"/>
      <c r="AO599" s="505"/>
      <c r="AP599" s="505"/>
      <c r="AQ599" s="505"/>
      <c r="AR599" s="505"/>
      <c r="AS599" s="505"/>
      <c r="AT599" s="505"/>
      <c r="AU599" s="505"/>
      <c r="AV599" s="506"/>
    </row>
    <row r="600" spans="1:48" x14ac:dyDescent="0.35">
      <c r="A600" t="str">
        <f t="shared" si="47"/>
        <v>|</v>
      </c>
      <c r="B600" s="162" t="str">
        <f t="shared" si="49"/>
        <v/>
      </c>
      <c r="C600" s="162" t="str">
        <f t="shared" si="51"/>
        <v/>
      </c>
      <c r="D600" s="512"/>
      <c r="E600" s="503"/>
      <c r="F600" s="198"/>
      <c r="G600" s="198"/>
      <c r="H600" s="198"/>
      <c r="I600" s="504" t="str">
        <f t="shared" si="48"/>
        <v/>
      </c>
      <c r="J600" s="505"/>
      <c r="K600" s="505"/>
      <c r="L600" s="505"/>
      <c r="M600" s="505"/>
      <c r="N600" s="505"/>
      <c r="O600" s="505"/>
      <c r="P600" s="505"/>
      <c r="Q600" s="505"/>
      <c r="R600" s="505"/>
      <c r="S600" s="505"/>
      <c r="T600" s="505"/>
      <c r="U600" s="505"/>
      <c r="V600" s="505"/>
      <c r="W600" s="505"/>
      <c r="X600" s="505"/>
      <c r="Y600" s="505"/>
      <c r="Z600" s="505"/>
      <c r="AA600" s="505"/>
      <c r="AB600" s="506"/>
      <c r="AC600" s="507" t="str">
        <f t="shared" si="50"/>
        <v/>
      </c>
      <c r="AD600" s="505"/>
      <c r="AE600" s="505"/>
      <c r="AF600" s="505"/>
      <c r="AG600" s="505"/>
      <c r="AH600" s="505"/>
      <c r="AI600" s="505"/>
      <c r="AJ600" s="505"/>
      <c r="AK600" s="505"/>
      <c r="AL600" s="505"/>
      <c r="AM600" s="505"/>
      <c r="AN600" s="505"/>
      <c r="AO600" s="505"/>
      <c r="AP600" s="505"/>
      <c r="AQ600" s="505"/>
      <c r="AR600" s="505"/>
      <c r="AS600" s="505"/>
      <c r="AT600" s="505"/>
      <c r="AU600" s="505"/>
      <c r="AV600" s="506"/>
    </row>
    <row r="601" spans="1:48" x14ac:dyDescent="0.35">
      <c r="A601" t="str">
        <f t="shared" si="47"/>
        <v>|</v>
      </c>
      <c r="B601" s="162" t="str">
        <f t="shared" si="49"/>
        <v/>
      </c>
      <c r="C601" s="162" t="str">
        <f t="shared" si="51"/>
        <v/>
      </c>
      <c r="D601" s="512"/>
      <c r="E601" s="503"/>
      <c r="F601" s="198"/>
      <c r="G601" s="198"/>
      <c r="H601" s="198"/>
      <c r="I601" s="504" t="str">
        <f t="shared" si="48"/>
        <v/>
      </c>
      <c r="J601" s="505"/>
      <c r="K601" s="505"/>
      <c r="L601" s="505"/>
      <c r="M601" s="505"/>
      <c r="N601" s="505"/>
      <c r="O601" s="505"/>
      <c r="P601" s="505"/>
      <c r="Q601" s="505"/>
      <c r="R601" s="505"/>
      <c r="S601" s="505"/>
      <c r="T601" s="505"/>
      <c r="U601" s="505"/>
      <c r="V601" s="505"/>
      <c r="W601" s="505"/>
      <c r="X601" s="505"/>
      <c r="Y601" s="505"/>
      <c r="Z601" s="505"/>
      <c r="AA601" s="505"/>
      <c r="AB601" s="506"/>
      <c r="AC601" s="507" t="str">
        <f t="shared" si="50"/>
        <v/>
      </c>
      <c r="AD601" s="505"/>
      <c r="AE601" s="505"/>
      <c r="AF601" s="505"/>
      <c r="AG601" s="505"/>
      <c r="AH601" s="505"/>
      <c r="AI601" s="505"/>
      <c r="AJ601" s="505"/>
      <c r="AK601" s="505"/>
      <c r="AL601" s="505"/>
      <c r="AM601" s="505"/>
      <c r="AN601" s="505"/>
      <c r="AO601" s="505"/>
      <c r="AP601" s="505"/>
      <c r="AQ601" s="505"/>
      <c r="AR601" s="505"/>
      <c r="AS601" s="505"/>
      <c r="AT601" s="505"/>
      <c r="AU601" s="505"/>
      <c r="AV601" s="506"/>
    </row>
    <row r="602" spans="1:48" x14ac:dyDescent="0.35">
      <c r="A602" t="str">
        <f t="shared" si="47"/>
        <v>|</v>
      </c>
      <c r="B602" s="162" t="str">
        <f t="shared" si="49"/>
        <v/>
      </c>
      <c r="C602" s="162" t="str">
        <f t="shared" si="51"/>
        <v/>
      </c>
      <c r="D602" s="512"/>
      <c r="E602" s="503"/>
      <c r="F602" s="198"/>
      <c r="G602" s="198"/>
      <c r="H602" s="198"/>
      <c r="I602" s="504" t="str">
        <f t="shared" si="48"/>
        <v/>
      </c>
      <c r="J602" s="505"/>
      <c r="K602" s="505"/>
      <c r="L602" s="505"/>
      <c r="M602" s="505"/>
      <c r="N602" s="505"/>
      <c r="O602" s="505"/>
      <c r="P602" s="505"/>
      <c r="Q602" s="505"/>
      <c r="R602" s="505"/>
      <c r="S602" s="505"/>
      <c r="T602" s="505"/>
      <c r="U602" s="505"/>
      <c r="V602" s="505"/>
      <c r="W602" s="505"/>
      <c r="X602" s="505"/>
      <c r="Y602" s="505"/>
      <c r="Z602" s="505"/>
      <c r="AA602" s="505"/>
      <c r="AB602" s="506"/>
      <c r="AC602" s="507" t="str">
        <f t="shared" si="50"/>
        <v/>
      </c>
      <c r="AD602" s="505"/>
      <c r="AE602" s="505"/>
      <c r="AF602" s="505"/>
      <c r="AG602" s="505"/>
      <c r="AH602" s="505"/>
      <c r="AI602" s="505"/>
      <c r="AJ602" s="505"/>
      <c r="AK602" s="505"/>
      <c r="AL602" s="505"/>
      <c r="AM602" s="505"/>
      <c r="AN602" s="505"/>
      <c r="AO602" s="505"/>
      <c r="AP602" s="505"/>
      <c r="AQ602" s="505"/>
      <c r="AR602" s="505"/>
      <c r="AS602" s="505"/>
      <c r="AT602" s="505"/>
      <c r="AU602" s="505"/>
      <c r="AV602" s="506"/>
    </row>
    <row r="603" spans="1:48" x14ac:dyDescent="0.35">
      <c r="A603" t="str">
        <f t="shared" si="47"/>
        <v>|</v>
      </c>
      <c r="B603" s="162" t="str">
        <f t="shared" si="49"/>
        <v/>
      </c>
      <c r="C603" s="162" t="str">
        <f t="shared" si="51"/>
        <v/>
      </c>
      <c r="D603" s="512"/>
      <c r="E603" s="503"/>
      <c r="F603" s="198"/>
      <c r="G603" s="198"/>
      <c r="H603" s="198"/>
      <c r="I603" s="504" t="str">
        <f t="shared" si="48"/>
        <v/>
      </c>
      <c r="J603" s="505"/>
      <c r="K603" s="505"/>
      <c r="L603" s="505"/>
      <c r="M603" s="505"/>
      <c r="N603" s="505"/>
      <c r="O603" s="505"/>
      <c r="P603" s="505"/>
      <c r="Q603" s="505"/>
      <c r="R603" s="505"/>
      <c r="S603" s="505"/>
      <c r="T603" s="505"/>
      <c r="U603" s="505"/>
      <c r="V603" s="505"/>
      <c r="W603" s="505"/>
      <c r="X603" s="505"/>
      <c r="Y603" s="505"/>
      <c r="Z603" s="505"/>
      <c r="AA603" s="505"/>
      <c r="AB603" s="506"/>
      <c r="AC603" s="507" t="str">
        <f t="shared" si="50"/>
        <v/>
      </c>
      <c r="AD603" s="505"/>
      <c r="AE603" s="505"/>
      <c r="AF603" s="505"/>
      <c r="AG603" s="505"/>
      <c r="AH603" s="505"/>
      <c r="AI603" s="505"/>
      <c r="AJ603" s="505"/>
      <c r="AK603" s="505"/>
      <c r="AL603" s="505"/>
      <c r="AM603" s="505"/>
      <c r="AN603" s="505"/>
      <c r="AO603" s="505"/>
      <c r="AP603" s="505"/>
      <c r="AQ603" s="505"/>
      <c r="AR603" s="505"/>
      <c r="AS603" s="505"/>
      <c r="AT603" s="505"/>
      <c r="AU603" s="505"/>
      <c r="AV603" s="506"/>
    </row>
    <row r="604" spans="1:48" x14ac:dyDescent="0.35">
      <c r="A604" t="str">
        <f t="shared" si="47"/>
        <v>|</v>
      </c>
      <c r="B604" s="162" t="str">
        <f t="shared" si="49"/>
        <v/>
      </c>
      <c r="C604" s="162" t="str">
        <f t="shared" si="51"/>
        <v/>
      </c>
      <c r="D604" s="512"/>
      <c r="E604" s="503"/>
      <c r="F604" s="198"/>
      <c r="G604" s="198"/>
      <c r="H604" s="198"/>
      <c r="I604" s="504" t="str">
        <f t="shared" si="48"/>
        <v/>
      </c>
      <c r="J604" s="505"/>
      <c r="K604" s="505"/>
      <c r="L604" s="505"/>
      <c r="M604" s="505"/>
      <c r="N604" s="505"/>
      <c r="O604" s="505"/>
      <c r="P604" s="505"/>
      <c r="Q604" s="505"/>
      <c r="R604" s="505"/>
      <c r="S604" s="505"/>
      <c r="T604" s="505"/>
      <c r="U604" s="505"/>
      <c r="V604" s="505"/>
      <c r="W604" s="505"/>
      <c r="X604" s="505"/>
      <c r="Y604" s="505"/>
      <c r="Z604" s="505"/>
      <c r="AA604" s="505"/>
      <c r="AB604" s="506"/>
      <c r="AC604" s="507" t="str">
        <f t="shared" si="50"/>
        <v/>
      </c>
      <c r="AD604" s="505"/>
      <c r="AE604" s="505"/>
      <c r="AF604" s="505"/>
      <c r="AG604" s="505"/>
      <c r="AH604" s="505"/>
      <c r="AI604" s="505"/>
      <c r="AJ604" s="505"/>
      <c r="AK604" s="505"/>
      <c r="AL604" s="505"/>
      <c r="AM604" s="505"/>
      <c r="AN604" s="505"/>
      <c r="AO604" s="505"/>
      <c r="AP604" s="505"/>
      <c r="AQ604" s="505"/>
      <c r="AR604" s="505"/>
      <c r="AS604" s="505"/>
      <c r="AT604" s="505"/>
      <c r="AU604" s="505"/>
      <c r="AV604" s="506"/>
    </row>
    <row r="605" spans="1:48" x14ac:dyDescent="0.35">
      <c r="A605" t="str">
        <f t="shared" si="47"/>
        <v>|</v>
      </c>
      <c r="B605" s="162" t="str">
        <f t="shared" si="49"/>
        <v/>
      </c>
      <c r="C605" s="162" t="str">
        <f t="shared" si="51"/>
        <v/>
      </c>
      <c r="D605" s="512"/>
      <c r="E605" s="503"/>
      <c r="F605" s="198"/>
      <c r="G605" s="198"/>
      <c r="H605" s="198"/>
      <c r="I605" s="504" t="str">
        <f t="shared" si="48"/>
        <v/>
      </c>
      <c r="J605" s="505"/>
      <c r="K605" s="505"/>
      <c r="L605" s="505"/>
      <c r="M605" s="505"/>
      <c r="N605" s="505"/>
      <c r="O605" s="505"/>
      <c r="P605" s="505"/>
      <c r="Q605" s="505"/>
      <c r="R605" s="505"/>
      <c r="S605" s="505"/>
      <c r="T605" s="505"/>
      <c r="U605" s="505"/>
      <c r="V605" s="505"/>
      <c r="W605" s="505"/>
      <c r="X605" s="505"/>
      <c r="Y605" s="505"/>
      <c r="Z605" s="505"/>
      <c r="AA605" s="505"/>
      <c r="AB605" s="506"/>
      <c r="AC605" s="507" t="str">
        <f t="shared" si="50"/>
        <v/>
      </c>
      <c r="AD605" s="505"/>
      <c r="AE605" s="505"/>
      <c r="AF605" s="505"/>
      <c r="AG605" s="505"/>
      <c r="AH605" s="505"/>
      <c r="AI605" s="505"/>
      <c r="AJ605" s="505"/>
      <c r="AK605" s="505"/>
      <c r="AL605" s="505"/>
      <c r="AM605" s="505"/>
      <c r="AN605" s="505"/>
      <c r="AO605" s="505"/>
      <c r="AP605" s="505"/>
      <c r="AQ605" s="505"/>
      <c r="AR605" s="505"/>
      <c r="AS605" s="505"/>
      <c r="AT605" s="505"/>
      <c r="AU605" s="505"/>
      <c r="AV605" s="506"/>
    </row>
    <row r="606" spans="1:48" x14ac:dyDescent="0.35">
      <c r="A606" t="str">
        <f t="shared" si="47"/>
        <v>|</v>
      </c>
      <c r="B606" s="162" t="str">
        <f t="shared" si="49"/>
        <v/>
      </c>
      <c r="C606" s="162" t="str">
        <f t="shared" si="51"/>
        <v/>
      </c>
      <c r="D606" s="512"/>
      <c r="E606" s="503"/>
      <c r="F606" s="198"/>
      <c r="G606" s="198"/>
      <c r="H606" s="198"/>
      <c r="I606" s="504" t="str">
        <f t="shared" si="48"/>
        <v/>
      </c>
      <c r="J606" s="505"/>
      <c r="K606" s="505"/>
      <c r="L606" s="505"/>
      <c r="M606" s="505"/>
      <c r="N606" s="505"/>
      <c r="O606" s="505"/>
      <c r="P606" s="505"/>
      <c r="Q606" s="505"/>
      <c r="R606" s="505"/>
      <c r="S606" s="505"/>
      <c r="T606" s="505"/>
      <c r="U606" s="505"/>
      <c r="V606" s="505"/>
      <c r="W606" s="505"/>
      <c r="X606" s="505"/>
      <c r="Y606" s="505"/>
      <c r="Z606" s="505"/>
      <c r="AA606" s="505"/>
      <c r="AB606" s="506"/>
      <c r="AC606" s="507" t="str">
        <f t="shared" si="50"/>
        <v/>
      </c>
      <c r="AD606" s="505"/>
      <c r="AE606" s="505"/>
      <c r="AF606" s="505"/>
      <c r="AG606" s="505"/>
      <c r="AH606" s="505"/>
      <c r="AI606" s="505"/>
      <c r="AJ606" s="505"/>
      <c r="AK606" s="505"/>
      <c r="AL606" s="505"/>
      <c r="AM606" s="505"/>
      <c r="AN606" s="505"/>
      <c r="AO606" s="505"/>
      <c r="AP606" s="505"/>
      <c r="AQ606" s="505"/>
      <c r="AR606" s="505"/>
      <c r="AS606" s="505"/>
      <c r="AT606" s="505"/>
      <c r="AU606" s="505"/>
      <c r="AV606" s="506"/>
    </row>
    <row r="607" spans="1:48" x14ac:dyDescent="0.35">
      <c r="A607" t="str">
        <f t="shared" si="47"/>
        <v>|</v>
      </c>
      <c r="B607" s="162" t="str">
        <f t="shared" si="49"/>
        <v/>
      </c>
      <c r="C607" s="162" t="str">
        <f t="shared" si="51"/>
        <v/>
      </c>
      <c r="D607" s="512"/>
      <c r="E607" s="503"/>
      <c r="F607" s="198"/>
      <c r="G607" s="198"/>
      <c r="H607" s="198"/>
      <c r="I607" s="504" t="str">
        <f t="shared" si="48"/>
        <v/>
      </c>
      <c r="J607" s="505"/>
      <c r="K607" s="505"/>
      <c r="L607" s="505"/>
      <c r="M607" s="505"/>
      <c r="N607" s="505"/>
      <c r="O607" s="505"/>
      <c r="P607" s="505"/>
      <c r="Q607" s="505"/>
      <c r="R607" s="505"/>
      <c r="S607" s="505"/>
      <c r="T607" s="505"/>
      <c r="U607" s="505"/>
      <c r="V607" s="505"/>
      <c r="W607" s="505"/>
      <c r="X607" s="505"/>
      <c r="Y607" s="505"/>
      <c r="Z607" s="505"/>
      <c r="AA607" s="505"/>
      <c r="AB607" s="506"/>
      <c r="AC607" s="507" t="str">
        <f t="shared" si="50"/>
        <v/>
      </c>
      <c r="AD607" s="505"/>
      <c r="AE607" s="505"/>
      <c r="AF607" s="505"/>
      <c r="AG607" s="505"/>
      <c r="AH607" s="505"/>
      <c r="AI607" s="505"/>
      <c r="AJ607" s="505"/>
      <c r="AK607" s="505"/>
      <c r="AL607" s="505"/>
      <c r="AM607" s="505"/>
      <c r="AN607" s="505"/>
      <c r="AO607" s="505"/>
      <c r="AP607" s="505"/>
      <c r="AQ607" s="505"/>
      <c r="AR607" s="505"/>
      <c r="AS607" s="505"/>
      <c r="AT607" s="505"/>
      <c r="AU607" s="505"/>
      <c r="AV607" s="506"/>
    </row>
    <row r="608" spans="1:48" x14ac:dyDescent="0.35">
      <c r="A608" t="str">
        <f t="shared" ref="A608:A671" si="52">B608&amp;"|"&amp;C608</f>
        <v>|</v>
      </c>
      <c r="B608" s="162" t="str">
        <f t="shared" si="49"/>
        <v/>
      </c>
      <c r="C608" s="162" t="str">
        <f t="shared" si="51"/>
        <v/>
      </c>
      <c r="D608" s="512"/>
      <c r="E608" s="503"/>
      <c r="F608" s="198"/>
      <c r="G608" s="198"/>
      <c r="H608" s="198"/>
      <c r="I608" s="504" t="str">
        <f t="shared" ref="I608:I671" si="53">IF(D608="","",F608+H608)</f>
        <v/>
      </c>
      <c r="J608" s="505"/>
      <c r="K608" s="505"/>
      <c r="L608" s="505"/>
      <c r="M608" s="505"/>
      <c r="N608" s="505"/>
      <c r="O608" s="505"/>
      <c r="P608" s="505"/>
      <c r="Q608" s="505"/>
      <c r="R608" s="505"/>
      <c r="S608" s="505"/>
      <c r="T608" s="505"/>
      <c r="U608" s="505"/>
      <c r="V608" s="505"/>
      <c r="W608" s="505"/>
      <c r="X608" s="505"/>
      <c r="Y608" s="505"/>
      <c r="Z608" s="505"/>
      <c r="AA608" s="505"/>
      <c r="AB608" s="506"/>
      <c r="AC608" s="507" t="str">
        <f t="shared" si="50"/>
        <v/>
      </c>
      <c r="AD608" s="505"/>
      <c r="AE608" s="505"/>
      <c r="AF608" s="505"/>
      <c r="AG608" s="505"/>
      <c r="AH608" s="505"/>
      <c r="AI608" s="505"/>
      <c r="AJ608" s="505"/>
      <c r="AK608" s="505"/>
      <c r="AL608" s="505"/>
      <c r="AM608" s="505"/>
      <c r="AN608" s="505"/>
      <c r="AO608" s="505"/>
      <c r="AP608" s="505"/>
      <c r="AQ608" s="505"/>
      <c r="AR608" s="505"/>
      <c r="AS608" s="505"/>
      <c r="AT608" s="505"/>
      <c r="AU608" s="505"/>
      <c r="AV608" s="506"/>
    </row>
    <row r="609" spans="1:48" x14ac:dyDescent="0.35">
      <c r="A609" t="str">
        <f t="shared" si="52"/>
        <v>|</v>
      </c>
      <c r="B609" s="162" t="str">
        <f t="shared" ref="B609:B672" si="54">IF(D609="","",IF(AC609&gt;AC608,B608+1,B608))</f>
        <v/>
      </c>
      <c r="C609" s="162" t="str">
        <f t="shared" si="51"/>
        <v/>
      </c>
      <c r="D609" s="512"/>
      <c r="E609" s="503"/>
      <c r="F609" s="198"/>
      <c r="G609" s="198"/>
      <c r="H609" s="198"/>
      <c r="I609" s="504" t="str">
        <f t="shared" si="53"/>
        <v/>
      </c>
      <c r="J609" s="505"/>
      <c r="K609" s="505"/>
      <c r="L609" s="505"/>
      <c r="M609" s="505"/>
      <c r="N609" s="505"/>
      <c r="O609" s="505"/>
      <c r="P609" s="505"/>
      <c r="Q609" s="505"/>
      <c r="R609" s="505"/>
      <c r="S609" s="505"/>
      <c r="T609" s="505"/>
      <c r="U609" s="505"/>
      <c r="V609" s="505"/>
      <c r="W609" s="505"/>
      <c r="X609" s="505"/>
      <c r="Y609" s="505"/>
      <c r="Z609" s="505"/>
      <c r="AA609" s="505"/>
      <c r="AB609" s="506"/>
      <c r="AC609" s="507" t="str">
        <f t="shared" ref="AC609:AC672" si="55">IF(D609="","",IF(I609&gt;AC$28,"PCT &gt; T/T",IF(AC608-I609&lt;0,AC$28-I609,AC608-I609)))</f>
        <v/>
      </c>
      <c r="AD609" s="505"/>
      <c r="AE609" s="505"/>
      <c r="AF609" s="505"/>
      <c r="AG609" s="505"/>
      <c r="AH609" s="505"/>
      <c r="AI609" s="505"/>
      <c r="AJ609" s="505"/>
      <c r="AK609" s="505"/>
      <c r="AL609" s="505"/>
      <c r="AM609" s="505"/>
      <c r="AN609" s="505"/>
      <c r="AO609" s="505"/>
      <c r="AP609" s="505"/>
      <c r="AQ609" s="505"/>
      <c r="AR609" s="505"/>
      <c r="AS609" s="505"/>
      <c r="AT609" s="505"/>
      <c r="AU609" s="505"/>
      <c r="AV609" s="506"/>
    </row>
    <row r="610" spans="1:48" x14ac:dyDescent="0.35">
      <c r="A610" t="str">
        <f t="shared" si="52"/>
        <v>|</v>
      </c>
      <c r="B610" s="162" t="str">
        <f t="shared" si="54"/>
        <v/>
      </c>
      <c r="C610" s="162" t="str">
        <f t="shared" ref="C610:C673" si="56">IF(ISBLANK(D610),"",C609+1)</f>
        <v/>
      </c>
      <c r="D610" s="512"/>
      <c r="E610" s="503"/>
      <c r="F610" s="198"/>
      <c r="G610" s="198"/>
      <c r="H610" s="198"/>
      <c r="I610" s="504" t="str">
        <f t="shared" si="53"/>
        <v/>
      </c>
      <c r="J610" s="505"/>
      <c r="K610" s="505"/>
      <c r="L610" s="505"/>
      <c r="M610" s="505"/>
      <c r="N610" s="505"/>
      <c r="O610" s="505"/>
      <c r="P610" s="505"/>
      <c r="Q610" s="505"/>
      <c r="R610" s="505"/>
      <c r="S610" s="505"/>
      <c r="T610" s="505"/>
      <c r="U610" s="505"/>
      <c r="V610" s="505"/>
      <c r="W610" s="505"/>
      <c r="X610" s="505"/>
      <c r="Y610" s="505"/>
      <c r="Z610" s="505"/>
      <c r="AA610" s="505"/>
      <c r="AB610" s="506"/>
      <c r="AC610" s="507" t="str">
        <f t="shared" si="55"/>
        <v/>
      </c>
      <c r="AD610" s="505"/>
      <c r="AE610" s="505"/>
      <c r="AF610" s="505"/>
      <c r="AG610" s="505"/>
      <c r="AH610" s="505"/>
      <c r="AI610" s="505"/>
      <c r="AJ610" s="505"/>
      <c r="AK610" s="505"/>
      <c r="AL610" s="505"/>
      <c r="AM610" s="505"/>
      <c r="AN610" s="505"/>
      <c r="AO610" s="505"/>
      <c r="AP610" s="505"/>
      <c r="AQ610" s="505"/>
      <c r="AR610" s="505"/>
      <c r="AS610" s="505"/>
      <c r="AT610" s="505"/>
      <c r="AU610" s="505"/>
      <c r="AV610" s="506"/>
    </row>
    <row r="611" spans="1:48" x14ac:dyDescent="0.35">
      <c r="A611" t="str">
        <f t="shared" si="52"/>
        <v>|</v>
      </c>
      <c r="B611" s="162" t="str">
        <f t="shared" si="54"/>
        <v/>
      </c>
      <c r="C611" s="162" t="str">
        <f t="shared" si="56"/>
        <v/>
      </c>
      <c r="D611" s="512"/>
      <c r="E611" s="503"/>
      <c r="F611" s="198"/>
      <c r="G611" s="198"/>
      <c r="H611" s="198"/>
      <c r="I611" s="504" t="str">
        <f t="shared" si="53"/>
        <v/>
      </c>
      <c r="J611" s="505"/>
      <c r="K611" s="505"/>
      <c r="L611" s="505"/>
      <c r="M611" s="505"/>
      <c r="N611" s="505"/>
      <c r="O611" s="505"/>
      <c r="P611" s="505"/>
      <c r="Q611" s="505"/>
      <c r="R611" s="505"/>
      <c r="S611" s="505"/>
      <c r="T611" s="505"/>
      <c r="U611" s="505"/>
      <c r="V611" s="505"/>
      <c r="W611" s="505"/>
      <c r="X611" s="505"/>
      <c r="Y611" s="505"/>
      <c r="Z611" s="505"/>
      <c r="AA611" s="505"/>
      <c r="AB611" s="506"/>
      <c r="AC611" s="507" t="str">
        <f t="shared" si="55"/>
        <v/>
      </c>
      <c r="AD611" s="505"/>
      <c r="AE611" s="505"/>
      <c r="AF611" s="505"/>
      <c r="AG611" s="505"/>
      <c r="AH611" s="505"/>
      <c r="AI611" s="505"/>
      <c r="AJ611" s="505"/>
      <c r="AK611" s="505"/>
      <c r="AL611" s="505"/>
      <c r="AM611" s="505"/>
      <c r="AN611" s="505"/>
      <c r="AO611" s="505"/>
      <c r="AP611" s="505"/>
      <c r="AQ611" s="505"/>
      <c r="AR611" s="505"/>
      <c r="AS611" s="505"/>
      <c r="AT611" s="505"/>
      <c r="AU611" s="505"/>
      <c r="AV611" s="506"/>
    </row>
    <row r="612" spans="1:48" x14ac:dyDescent="0.35">
      <c r="A612" t="str">
        <f t="shared" si="52"/>
        <v>|</v>
      </c>
      <c r="B612" s="162" t="str">
        <f t="shared" si="54"/>
        <v/>
      </c>
      <c r="C612" s="162" t="str">
        <f t="shared" si="56"/>
        <v/>
      </c>
      <c r="D612" s="512"/>
      <c r="E612" s="503"/>
      <c r="F612" s="198"/>
      <c r="G612" s="198"/>
      <c r="H612" s="198"/>
      <c r="I612" s="504" t="str">
        <f t="shared" si="53"/>
        <v/>
      </c>
      <c r="J612" s="505"/>
      <c r="K612" s="505"/>
      <c r="L612" s="505"/>
      <c r="M612" s="505"/>
      <c r="N612" s="505"/>
      <c r="O612" s="505"/>
      <c r="P612" s="505"/>
      <c r="Q612" s="505"/>
      <c r="R612" s="505"/>
      <c r="S612" s="505"/>
      <c r="T612" s="505"/>
      <c r="U612" s="505"/>
      <c r="V612" s="505"/>
      <c r="W612" s="505"/>
      <c r="X612" s="505"/>
      <c r="Y612" s="505"/>
      <c r="Z612" s="505"/>
      <c r="AA612" s="505"/>
      <c r="AB612" s="506"/>
      <c r="AC612" s="507" t="str">
        <f t="shared" si="55"/>
        <v/>
      </c>
      <c r="AD612" s="505"/>
      <c r="AE612" s="505"/>
      <c r="AF612" s="505"/>
      <c r="AG612" s="505"/>
      <c r="AH612" s="505"/>
      <c r="AI612" s="505"/>
      <c r="AJ612" s="505"/>
      <c r="AK612" s="505"/>
      <c r="AL612" s="505"/>
      <c r="AM612" s="505"/>
      <c r="AN612" s="505"/>
      <c r="AO612" s="505"/>
      <c r="AP612" s="505"/>
      <c r="AQ612" s="505"/>
      <c r="AR612" s="505"/>
      <c r="AS612" s="505"/>
      <c r="AT612" s="505"/>
      <c r="AU612" s="505"/>
      <c r="AV612" s="506"/>
    </row>
    <row r="613" spans="1:48" x14ac:dyDescent="0.35">
      <c r="A613" t="str">
        <f t="shared" si="52"/>
        <v>|</v>
      </c>
      <c r="B613" s="162" t="str">
        <f t="shared" si="54"/>
        <v/>
      </c>
      <c r="C613" s="162" t="str">
        <f t="shared" si="56"/>
        <v/>
      </c>
      <c r="D613" s="512"/>
      <c r="E613" s="503"/>
      <c r="F613" s="198"/>
      <c r="G613" s="198"/>
      <c r="H613" s="198"/>
      <c r="I613" s="504" t="str">
        <f t="shared" si="53"/>
        <v/>
      </c>
      <c r="J613" s="505"/>
      <c r="K613" s="505"/>
      <c r="L613" s="505"/>
      <c r="M613" s="505"/>
      <c r="N613" s="505"/>
      <c r="O613" s="505"/>
      <c r="P613" s="505"/>
      <c r="Q613" s="505"/>
      <c r="R613" s="505"/>
      <c r="S613" s="505"/>
      <c r="T613" s="505"/>
      <c r="U613" s="505"/>
      <c r="V613" s="505"/>
      <c r="W613" s="505"/>
      <c r="X613" s="505"/>
      <c r="Y613" s="505"/>
      <c r="Z613" s="505"/>
      <c r="AA613" s="505"/>
      <c r="AB613" s="506"/>
      <c r="AC613" s="507" t="str">
        <f t="shared" si="55"/>
        <v/>
      </c>
      <c r="AD613" s="505"/>
      <c r="AE613" s="505"/>
      <c r="AF613" s="505"/>
      <c r="AG613" s="505"/>
      <c r="AH613" s="505"/>
      <c r="AI613" s="505"/>
      <c r="AJ613" s="505"/>
      <c r="AK613" s="505"/>
      <c r="AL613" s="505"/>
      <c r="AM613" s="505"/>
      <c r="AN613" s="505"/>
      <c r="AO613" s="505"/>
      <c r="AP613" s="505"/>
      <c r="AQ613" s="505"/>
      <c r="AR613" s="505"/>
      <c r="AS613" s="505"/>
      <c r="AT613" s="505"/>
      <c r="AU613" s="505"/>
      <c r="AV613" s="506"/>
    </row>
    <row r="614" spans="1:48" x14ac:dyDescent="0.35">
      <c r="A614" t="str">
        <f t="shared" si="52"/>
        <v>|</v>
      </c>
      <c r="B614" s="162" t="str">
        <f t="shared" si="54"/>
        <v/>
      </c>
      <c r="C614" s="162" t="str">
        <f t="shared" si="56"/>
        <v/>
      </c>
      <c r="D614" s="512"/>
      <c r="E614" s="503"/>
      <c r="F614" s="198"/>
      <c r="G614" s="198"/>
      <c r="H614" s="198"/>
      <c r="I614" s="504" t="str">
        <f t="shared" si="53"/>
        <v/>
      </c>
      <c r="J614" s="505"/>
      <c r="K614" s="505"/>
      <c r="L614" s="505"/>
      <c r="M614" s="505"/>
      <c r="N614" s="505"/>
      <c r="O614" s="505"/>
      <c r="P614" s="505"/>
      <c r="Q614" s="505"/>
      <c r="R614" s="505"/>
      <c r="S614" s="505"/>
      <c r="T614" s="505"/>
      <c r="U614" s="505"/>
      <c r="V614" s="505"/>
      <c r="W614" s="505"/>
      <c r="X614" s="505"/>
      <c r="Y614" s="505"/>
      <c r="Z614" s="505"/>
      <c r="AA614" s="505"/>
      <c r="AB614" s="506"/>
      <c r="AC614" s="507" t="str">
        <f t="shared" si="55"/>
        <v/>
      </c>
      <c r="AD614" s="505"/>
      <c r="AE614" s="505"/>
      <c r="AF614" s="505"/>
      <c r="AG614" s="505"/>
      <c r="AH614" s="505"/>
      <c r="AI614" s="505"/>
      <c r="AJ614" s="505"/>
      <c r="AK614" s="505"/>
      <c r="AL614" s="505"/>
      <c r="AM614" s="505"/>
      <c r="AN614" s="505"/>
      <c r="AO614" s="505"/>
      <c r="AP614" s="505"/>
      <c r="AQ614" s="505"/>
      <c r="AR614" s="505"/>
      <c r="AS614" s="505"/>
      <c r="AT614" s="505"/>
      <c r="AU614" s="505"/>
      <c r="AV614" s="506"/>
    </row>
    <row r="615" spans="1:48" x14ac:dyDescent="0.35">
      <c r="A615" t="str">
        <f t="shared" si="52"/>
        <v>|</v>
      </c>
      <c r="B615" s="162" t="str">
        <f t="shared" si="54"/>
        <v/>
      </c>
      <c r="C615" s="162" t="str">
        <f t="shared" si="56"/>
        <v/>
      </c>
      <c r="D615" s="512"/>
      <c r="E615" s="503"/>
      <c r="F615" s="198"/>
      <c r="G615" s="198"/>
      <c r="H615" s="198"/>
      <c r="I615" s="504" t="str">
        <f t="shared" si="53"/>
        <v/>
      </c>
      <c r="J615" s="505"/>
      <c r="K615" s="505"/>
      <c r="L615" s="505"/>
      <c r="M615" s="505"/>
      <c r="N615" s="505"/>
      <c r="O615" s="505"/>
      <c r="P615" s="505"/>
      <c r="Q615" s="505"/>
      <c r="R615" s="505"/>
      <c r="S615" s="505"/>
      <c r="T615" s="505"/>
      <c r="U615" s="505"/>
      <c r="V615" s="505"/>
      <c r="W615" s="505"/>
      <c r="X615" s="505"/>
      <c r="Y615" s="505"/>
      <c r="Z615" s="505"/>
      <c r="AA615" s="505"/>
      <c r="AB615" s="506"/>
      <c r="AC615" s="507" t="str">
        <f t="shared" si="55"/>
        <v/>
      </c>
      <c r="AD615" s="505"/>
      <c r="AE615" s="505"/>
      <c r="AF615" s="505"/>
      <c r="AG615" s="505"/>
      <c r="AH615" s="505"/>
      <c r="AI615" s="505"/>
      <c r="AJ615" s="505"/>
      <c r="AK615" s="505"/>
      <c r="AL615" s="505"/>
      <c r="AM615" s="505"/>
      <c r="AN615" s="505"/>
      <c r="AO615" s="505"/>
      <c r="AP615" s="505"/>
      <c r="AQ615" s="505"/>
      <c r="AR615" s="505"/>
      <c r="AS615" s="505"/>
      <c r="AT615" s="505"/>
      <c r="AU615" s="505"/>
      <c r="AV615" s="506"/>
    </row>
    <row r="616" spans="1:48" x14ac:dyDescent="0.35">
      <c r="A616" t="str">
        <f t="shared" si="52"/>
        <v>|</v>
      </c>
      <c r="B616" s="162" t="str">
        <f t="shared" si="54"/>
        <v/>
      </c>
      <c r="C616" s="162" t="str">
        <f t="shared" si="56"/>
        <v/>
      </c>
      <c r="D616" s="512"/>
      <c r="E616" s="503"/>
      <c r="F616" s="198"/>
      <c r="G616" s="198"/>
      <c r="H616" s="198"/>
      <c r="I616" s="504" t="str">
        <f t="shared" si="53"/>
        <v/>
      </c>
      <c r="J616" s="505"/>
      <c r="K616" s="505"/>
      <c r="L616" s="505"/>
      <c r="M616" s="505"/>
      <c r="N616" s="505"/>
      <c r="O616" s="505"/>
      <c r="P616" s="505"/>
      <c r="Q616" s="505"/>
      <c r="R616" s="505"/>
      <c r="S616" s="505"/>
      <c r="T616" s="505"/>
      <c r="U616" s="505"/>
      <c r="V616" s="505"/>
      <c r="W616" s="505"/>
      <c r="X616" s="505"/>
      <c r="Y616" s="505"/>
      <c r="Z616" s="505"/>
      <c r="AA616" s="505"/>
      <c r="AB616" s="506"/>
      <c r="AC616" s="507" t="str">
        <f t="shared" si="55"/>
        <v/>
      </c>
      <c r="AD616" s="505"/>
      <c r="AE616" s="505"/>
      <c r="AF616" s="505"/>
      <c r="AG616" s="505"/>
      <c r="AH616" s="505"/>
      <c r="AI616" s="505"/>
      <c r="AJ616" s="505"/>
      <c r="AK616" s="505"/>
      <c r="AL616" s="505"/>
      <c r="AM616" s="505"/>
      <c r="AN616" s="505"/>
      <c r="AO616" s="505"/>
      <c r="AP616" s="505"/>
      <c r="AQ616" s="505"/>
      <c r="AR616" s="505"/>
      <c r="AS616" s="505"/>
      <c r="AT616" s="505"/>
      <c r="AU616" s="505"/>
      <c r="AV616" s="506"/>
    </row>
    <row r="617" spans="1:48" x14ac:dyDescent="0.35">
      <c r="A617" t="str">
        <f t="shared" si="52"/>
        <v>|</v>
      </c>
      <c r="B617" s="162" t="str">
        <f t="shared" si="54"/>
        <v/>
      </c>
      <c r="C617" s="162" t="str">
        <f t="shared" si="56"/>
        <v/>
      </c>
      <c r="D617" s="512"/>
      <c r="E617" s="503"/>
      <c r="F617" s="198"/>
      <c r="G617" s="198"/>
      <c r="H617" s="198"/>
      <c r="I617" s="504" t="str">
        <f t="shared" si="53"/>
        <v/>
      </c>
      <c r="J617" s="505"/>
      <c r="K617" s="505"/>
      <c r="L617" s="505"/>
      <c r="M617" s="505"/>
      <c r="N617" s="505"/>
      <c r="O617" s="505"/>
      <c r="P617" s="505"/>
      <c r="Q617" s="505"/>
      <c r="R617" s="505"/>
      <c r="S617" s="505"/>
      <c r="T617" s="505"/>
      <c r="U617" s="505"/>
      <c r="V617" s="505"/>
      <c r="W617" s="505"/>
      <c r="X617" s="505"/>
      <c r="Y617" s="505"/>
      <c r="Z617" s="505"/>
      <c r="AA617" s="505"/>
      <c r="AB617" s="506"/>
      <c r="AC617" s="507" t="str">
        <f t="shared" si="55"/>
        <v/>
      </c>
      <c r="AD617" s="505"/>
      <c r="AE617" s="505"/>
      <c r="AF617" s="505"/>
      <c r="AG617" s="505"/>
      <c r="AH617" s="505"/>
      <c r="AI617" s="505"/>
      <c r="AJ617" s="505"/>
      <c r="AK617" s="505"/>
      <c r="AL617" s="505"/>
      <c r="AM617" s="505"/>
      <c r="AN617" s="505"/>
      <c r="AO617" s="505"/>
      <c r="AP617" s="505"/>
      <c r="AQ617" s="505"/>
      <c r="AR617" s="505"/>
      <c r="AS617" s="505"/>
      <c r="AT617" s="505"/>
      <c r="AU617" s="505"/>
      <c r="AV617" s="506"/>
    </row>
    <row r="618" spans="1:48" x14ac:dyDescent="0.35">
      <c r="A618" t="str">
        <f t="shared" si="52"/>
        <v>|</v>
      </c>
      <c r="B618" s="162" t="str">
        <f t="shared" si="54"/>
        <v/>
      </c>
      <c r="C618" s="162" t="str">
        <f t="shared" si="56"/>
        <v/>
      </c>
      <c r="D618" s="512"/>
      <c r="E618" s="503"/>
      <c r="F618" s="198"/>
      <c r="G618" s="198"/>
      <c r="H618" s="198"/>
      <c r="I618" s="504" t="str">
        <f t="shared" si="53"/>
        <v/>
      </c>
      <c r="J618" s="505"/>
      <c r="K618" s="505"/>
      <c r="L618" s="505"/>
      <c r="M618" s="505"/>
      <c r="N618" s="505"/>
      <c r="O618" s="505"/>
      <c r="P618" s="505"/>
      <c r="Q618" s="505"/>
      <c r="R618" s="505"/>
      <c r="S618" s="505"/>
      <c r="T618" s="505"/>
      <c r="U618" s="505"/>
      <c r="V618" s="505"/>
      <c r="W618" s="505"/>
      <c r="X618" s="505"/>
      <c r="Y618" s="505"/>
      <c r="Z618" s="505"/>
      <c r="AA618" s="505"/>
      <c r="AB618" s="506"/>
      <c r="AC618" s="507" t="str">
        <f t="shared" si="55"/>
        <v/>
      </c>
      <c r="AD618" s="505"/>
      <c r="AE618" s="505"/>
      <c r="AF618" s="505"/>
      <c r="AG618" s="505"/>
      <c r="AH618" s="505"/>
      <c r="AI618" s="505"/>
      <c r="AJ618" s="505"/>
      <c r="AK618" s="505"/>
      <c r="AL618" s="505"/>
      <c r="AM618" s="505"/>
      <c r="AN618" s="505"/>
      <c r="AO618" s="505"/>
      <c r="AP618" s="505"/>
      <c r="AQ618" s="505"/>
      <c r="AR618" s="505"/>
      <c r="AS618" s="505"/>
      <c r="AT618" s="505"/>
      <c r="AU618" s="505"/>
      <c r="AV618" s="506"/>
    </row>
    <row r="619" spans="1:48" x14ac:dyDescent="0.35">
      <c r="A619" t="str">
        <f t="shared" si="52"/>
        <v>|</v>
      </c>
      <c r="B619" s="162" t="str">
        <f t="shared" si="54"/>
        <v/>
      </c>
      <c r="C619" s="162" t="str">
        <f t="shared" si="56"/>
        <v/>
      </c>
      <c r="D619" s="512"/>
      <c r="E619" s="503"/>
      <c r="F619" s="198"/>
      <c r="G619" s="198"/>
      <c r="H619" s="198"/>
      <c r="I619" s="504" t="str">
        <f t="shared" si="53"/>
        <v/>
      </c>
      <c r="J619" s="505"/>
      <c r="K619" s="505"/>
      <c r="L619" s="505"/>
      <c r="M619" s="505"/>
      <c r="N619" s="505"/>
      <c r="O619" s="505"/>
      <c r="P619" s="505"/>
      <c r="Q619" s="505"/>
      <c r="R619" s="505"/>
      <c r="S619" s="505"/>
      <c r="T619" s="505"/>
      <c r="U619" s="505"/>
      <c r="V619" s="505"/>
      <c r="W619" s="505"/>
      <c r="X619" s="505"/>
      <c r="Y619" s="505"/>
      <c r="Z619" s="505"/>
      <c r="AA619" s="505"/>
      <c r="AB619" s="506"/>
      <c r="AC619" s="507" t="str">
        <f t="shared" si="55"/>
        <v/>
      </c>
      <c r="AD619" s="505"/>
      <c r="AE619" s="505"/>
      <c r="AF619" s="505"/>
      <c r="AG619" s="505"/>
      <c r="AH619" s="505"/>
      <c r="AI619" s="505"/>
      <c r="AJ619" s="505"/>
      <c r="AK619" s="505"/>
      <c r="AL619" s="505"/>
      <c r="AM619" s="505"/>
      <c r="AN619" s="505"/>
      <c r="AO619" s="505"/>
      <c r="AP619" s="505"/>
      <c r="AQ619" s="505"/>
      <c r="AR619" s="505"/>
      <c r="AS619" s="505"/>
      <c r="AT619" s="505"/>
      <c r="AU619" s="505"/>
      <c r="AV619" s="506"/>
    </row>
    <row r="620" spans="1:48" x14ac:dyDescent="0.35">
      <c r="A620" t="str">
        <f t="shared" si="52"/>
        <v>|</v>
      </c>
      <c r="B620" s="162" t="str">
        <f t="shared" si="54"/>
        <v/>
      </c>
      <c r="C620" s="162" t="str">
        <f t="shared" si="56"/>
        <v/>
      </c>
      <c r="D620" s="512"/>
      <c r="E620" s="503"/>
      <c r="F620" s="198"/>
      <c r="G620" s="198"/>
      <c r="H620" s="198"/>
      <c r="I620" s="504" t="str">
        <f t="shared" si="53"/>
        <v/>
      </c>
      <c r="J620" s="505"/>
      <c r="K620" s="505"/>
      <c r="L620" s="505"/>
      <c r="M620" s="505"/>
      <c r="N620" s="505"/>
      <c r="O620" s="505"/>
      <c r="P620" s="505"/>
      <c r="Q620" s="505"/>
      <c r="R620" s="505"/>
      <c r="S620" s="505"/>
      <c r="T620" s="505"/>
      <c r="U620" s="505"/>
      <c r="V620" s="505"/>
      <c r="W620" s="505"/>
      <c r="X620" s="505"/>
      <c r="Y620" s="505"/>
      <c r="Z620" s="505"/>
      <c r="AA620" s="505"/>
      <c r="AB620" s="506"/>
      <c r="AC620" s="507" t="str">
        <f t="shared" si="55"/>
        <v/>
      </c>
      <c r="AD620" s="505"/>
      <c r="AE620" s="505"/>
      <c r="AF620" s="505"/>
      <c r="AG620" s="505"/>
      <c r="AH620" s="505"/>
      <c r="AI620" s="505"/>
      <c r="AJ620" s="505"/>
      <c r="AK620" s="505"/>
      <c r="AL620" s="505"/>
      <c r="AM620" s="505"/>
      <c r="AN620" s="505"/>
      <c r="AO620" s="505"/>
      <c r="AP620" s="505"/>
      <c r="AQ620" s="505"/>
      <c r="AR620" s="505"/>
      <c r="AS620" s="505"/>
      <c r="AT620" s="505"/>
      <c r="AU620" s="505"/>
      <c r="AV620" s="506"/>
    </row>
    <row r="621" spans="1:48" x14ac:dyDescent="0.35">
      <c r="A621" t="str">
        <f t="shared" si="52"/>
        <v>|</v>
      </c>
      <c r="B621" s="162" t="str">
        <f t="shared" si="54"/>
        <v/>
      </c>
      <c r="C621" s="162" t="str">
        <f t="shared" si="56"/>
        <v/>
      </c>
      <c r="D621" s="512"/>
      <c r="E621" s="503"/>
      <c r="F621" s="198"/>
      <c r="G621" s="198"/>
      <c r="H621" s="198"/>
      <c r="I621" s="504" t="str">
        <f t="shared" si="53"/>
        <v/>
      </c>
      <c r="J621" s="505"/>
      <c r="K621" s="505"/>
      <c r="L621" s="505"/>
      <c r="M621" s="505"/>
      <c r="N621" s="505"/>
      <c r="O621" s="505"/>
      <c r="P621" s="505"/>
      <c r="Q621" s="505"/>
      <c r="R621" s="505"/>
      <c r="S621" s="505"/>
      <c r="T621" s="505"/>
      <c r="U621" s="505"/>
      <c r="V621" s="505"/>
      <c r="W621" s="505"/>
      <c r="X621" s="505"/>
      <c r="Y621" s="505"/>
      <c r="Z621" s="505"/>
      <c r="AA621" s="505"/>
      <c r="AB621" s="506"/>
      <c r="AC621" s="507" t="str">
        <f t="shared" si="55"/>
        <v/>
      </c>
      <c r="AD621" s="505"/>
      <c r="AE621" s="505"/>
      <c r="AF621" s="505"/>
      <c r="AG621" s="505"/>
      <c r="AH621" s="505"/>
      <c r="AI621" s="505"/>
      <c r="AJ621" s="505"/>
      <c r="AK621" s="505"/>
      <c r="AL621" s="505"/>
      <c r="AM621" s="505"/>
      <c r="AN621" s="505"/>
      <c r="AO621" s="505"/>
      <c r="AP621" s="505"/>
      <c r="AQ621" s="505"/>
      <c r="AR621" s="505"/>
      <c r="AS621" s="505"/>
      <c r="AT621" s="505"/>
      <c r="AU621" s="505"/>
      <c r="AV621" s="506"/>
    </row>
    <row r="622" spans="1:48" x14ac:dyDescent="0.35">
      <c r="A622" t="str">
        <f t="shared" si="52"/>
        <v>|</v>
      </c>
      <c r="B622" s="162" t="str">
        <f t="shared" si="54"/>
        <v/>
      </c>
      <c r="C622" s="162" t="str">
        <f t="shared" si="56"/>
        <v/>
      </c>
      <c r="D622" s="512"/>
      <c r="E622" s="503"/>
      <c r="F622" s="198"/>
      <c r="G622" s="198"/>
      <c r="H622" s="198"/>
      <c r="I622" s="504" t="str">
        <f t="shared" si="53"/>
        <v/>
      </c>
      <c r="J622" s="505"/>
      <c r="K622" s="505"/>
      <c r="L622" s="505"/>
      <c r="M622" s="505"/>
      <c r="N622" s="505"/>
      <c r="O622" s="505"/>
      <c r="P622" s="505"/>
      <c r="Q622" s="505"/>
      <c r="R622" s="505"/>
      <c r="S622" s="505"/>
      <c r="T622" s="505"/>
      <c r="U622" s="505"/>
      <c r="V622" s="505"/>
      <c r="W622" s="505"/>
      <c r="X622" s="505"/>
      <c r="Y622" s="505"/>
      <c r="Z622" s="505"/>
      <c r="AA622" s="505"/>
      <c r="AB622" s="506"/>
      <c r="AC622" s="507" t="str">
        <f t="shared" si="55"/>
        <v/>
      </c>
      <c r="AD622" s="505"/>
      <c r="AE622" s="505"/>
      <c r="AF622" s="505"/>
      <c r="AG622" s="505"/>
      <c r="AH622" s="505"/>
      <c r="AI622" s="505"/>
      <c r="AJ622" s="505"/>
      <c r="AK622" s="505"/>
      <c r="AL622" s="505"/>
      <c r="AM622" s="505"/>
      <c r="AN622" s="505"/>
      <c r="AO622" s="505"/>
      <c r="AP622" s="505"/>
      <c r="AQ622" s="505"/>
      <c r="AR622" s="505"/>
      <c r="AS622" s="505"/>
      <c r="AT622" s="505"/>
      <c r="AU622" s="505"/>
      <c r="AV622" s="506"/>
    </row>
    <row r="623" spans="1:48" x14ac:dyDescent="0.35">
      <c r="A623" t="str">
        <f t="shared" si="52"/>
        <v>|</v>
      </c>
      <c r="B623" s="162" t="str">
        <f t="shared" si="54"/>
        <v/>
      </c>
      <c r="C623" s="162" t="str">
        <f t="shared" si="56"/>
        <v/>
      </c>
      <c r="D623" s="512"/>
      <c r="E623" s="503"/>
      <c r="F623" s="198"/>
      <c r="G623" s="198"/>
      <c r="H623" s="198"/>
      <c r="I623" s="504" t="str">
        <f t="shared" si="53"/>
        <v/>
      </c>
      <c r="J623" s="505"/>
      <c r="K623" s="505"/>
      <c r="L623" s="505"/>
      <c r="M623" s="505"/>
      <c r="N623" s="505"/>
      <c r="O623" s="505"/>
      <c r="P623" s="505"/>
      <c r="Q623" s="505"/>
      <c r="R623" s="505"/>
      <c r="S623" s="505"/>
      <c r="T623" s="505"/>
      <c r="U623" s="505"/>
      <c r="V623" s="505"/>
      <c r="W623" s="505"/>
      <c r="X623" s="505"/>
      <c r="Y623" s="505"/>
      <c r="Z623" s="505"/>
      <c r="AA623" s="505"/>
      <c r="AB623" s="506"/>
      <c r="AC623" s="507" t="str">
        <f t="shared" si="55"/>
        <v/>
      </c>
      <c r="AD623" s="505"/>
      <c r="AE623" s="505"/>
      <c r="AF623" s="505"/>
      <c r="AG623" s="505"/>
      <c r="AH623" s="505"/>
      <c r="AI623" s="505"/>
      <c r="AJ623" s="505"/>
      <c r="AK623" s="505"/>
      <c r="AL623" s="505"/>
      <c r="AM623" s="505"/>
      <c r="AN623" s="505"/>
      <c r="AO623" s="505"/>
      <c r="AP623" s="505"/>
      <c r="AQ623" s="505"/>
      <c r="AR623" s="505"/>
      <c r="AS623" s="505"/>
      <c r="AT623" s="505"/>
      <c r="AU623" s="505"/>
      <c r="AV623" s="506"/>
    </row>
    <row r="624" spans="1:48" x14ac:dyDescent="0.35">
      <c r="A624" t="str">
        <f t="shared" si="52"/>
        <v>|</v>
      </c>
      <c r="B624" s="162" t="str">
        <f t="shared" si="54"/>
        <v/>
      </c>
      <c r="C624" s="162" t="str">
        <f t="shared" si="56"/>
        <v/>
      </c>
      <c r="D624" s="512"/>
      <c r="E624" s="503"/>
      <c r="F624" s="198"/>
      <c r="G624" s="198"/>
      <c r="H624" s="198"/>
      <c r="I624" s="504" t="str">
        <f t="shared" si="53"/>
        <v/>
      </c>
      <c r="J624" s="505"/>
      <c r="K624" s="505"/>
      <c r="L624" s="505"/>
      <c r="M624" s="505"/>
      <c r="N624" s="505"/>
      <c r="O624" s="505"/>
      <c r="P624" s="505"/>
      <c r="Q624" s="505"/>
      <c r="R624" s="505"/>
      <c r="S624" s="505"/>
      <c r="T624" s="505"/>
      <c r="U624" s="505"/>
      <c r="V624" s="505"/>
      <c r="W624" s="505"/>
      <c r="X624" s="505"/>
      <c r="Y624" s="505"/>
      <c r="Z624" s="505"/>
      <c r="AA624" s="505"/>
      <c r="AB624" s="506"/>
      <c r="AC624" s="507" t="str">
        <f t="shared" si="55"/>
        <v/>
      </c>
      <c r="AD624" s="505"/>
      <c r="AE624" s="505"/>
      <c r="AF624" s="505"/>
      <c r="AG624" s="505"/>
      <c r="AH624" s="505"/>
      <c r="AI624" s="505"/>
      <c r="AJ624" s="505"/>
      <c r="AK624" s="505"/>
      <c r="AL624" s="505"/>
      <c r="AM624" s="505"/>
      <c r="AN624" s="505"/>
      <c r="AO624" s="505"/>
      <c r="AP624" s="505"/>
      <c r="AQ624" s="505"/>
      <c r="AR624" s="505"/>
      <c r="AS624" s="505"/>
      <c r="AT624" s="505"/>
      <c r="AU624" s="505"/>
      <c r="AV624" s="506"/>
    </row>
    <row r="625" spans="1:48" x14ac:dyDescent="0.35">
      <c r="A625" t="str">
        <f t="shared" si="52"/>
        <v>|</v>
      </c>
      <c r="B625" s="162" t="str">
        <f t="shared" si="54"/>
        <v/>
      </c>
      <c r="C625" s="162" t="str">
        <f t="shared" si="56"/>
        <v/>
      </c>
      <c r="D625" s="512"/>
      <c r="E625" s="503"/>
      <c r="F625" s="198"/>
      <c r="G625" s="198"/>
      <c r="H625" s="198"/>
      <c r="I625" s="504" t="str">
        <f t="shared" si="53"/>
        <v/>
      </c>
      <c r="J625" s="505"/>
      <c r="K625" s="505"/>
      <c r="L625" s="505"/>
      <c r="M625" s="505"/>
      <c r="N625" s="505"/>
      <c r="O625" s="505"/>
      <c r="P625" s="505"/>
      <c r="Q625" s="505"/>
      <c r="R625" s="505"/>
      <c r="S625" s="505"/>
      <c r="T625" s="505"/>
      <c r="U625" s="505"/>
      <c r="V625" s="505"/>
      <c r="W625" s="505"/>
      <c r="X625" s="505"/>
      <c r="Y625" s="505"/>
      <c r="Z625" s="505"/>
      <c r="AA625" s="505"/>
      <c r="AB625" s="506"/>
      <c r="AC625" s="507" t="str">
        <f t="shared" si="55"/>
        <v/>
      </c>
      <c r="AD625" s="505"/>
      <c r="AE625" s="505"/>
      <c r="AF625" s="505"/>
      <c r="AG625" s="505"/>
      <c r="AH625" s="505"/>
      <c r="AI625" s="505"/>
      <c r="AJ625" s="505"/>
      <c r="AK625" s="505"/>
      <c r="AL625" s="505"/>
      <c r="AM625" s="505"/>
      <c r="AN625" s="505"/>
      <c r="AO625" s="505"/>
      <c r="AP625" s="505"/>
      <c r="AQ625" s="505"/>
      <c r="AR625" s="505"/>
      <c r="AS625" s="505"/>
      <c r="AT625" s="505"/>
      <c r="AU625" s="505"/>
      <c r="AV625" s="506"/>
    </row>
    <row r="626" spans="1:48" x14ac:dyDescent="0.35">
      <c r="A626" t="str">
        <f t="shared" si="52"/>
        <v>|</v>
      </c>
      <c r="B626" s="162" t="str">
        <f t="shared" si="54"/>
        <v/>
      </c>
      <c r="C626" s="162" t="str">
        <f t="shared" si="56"/>
        <v/>
      </c>
      <c r="D626" s="512"/>
      <c r="E626" s="503"/>
      <c r="F626" s="198"/>
      <c r="G626" s="198"/>
      <c r="H626" s="198"/>
      <c r="I626" s="504" t="str">
        <f t="shared" si="53"/>
        <v/>
      </c>
      <c r="J626" s="505"/>
      <c r="K626" s="505"/>
      <c r="L626" s="505"/>
      <c r="M626" s="505"/>
      <c r="N626" s="505"/>
      <c r="O626" s="505"/>
      <c r="P626" s="505"/>
      <c r="Q626" s="505"/>
      <c r="R626" s="505"/>
      <c r="S626" s="505"/>
      <c r="T626" s="505"/>
      <c r="U626" s="505"/>
      <c r="V626" s="505"/>
      <c r="W626" s="505"/>
      <c r="X626" s="505"/>
      <c r="Y626" s="505"/>
      <c r="Z626" s="505"/>
      <c r="AA626" s="505"/>
      <c r="AB626" s="506"/>
      <c r="AC626" s="507" t="str">
        <f t="shared" si="55"/>
        <v/>
      </c>
      <c r="AD626" s="505"/>
      <c r="AE626" s="505"/>
      <c r="AF626" s="505"/>
      <c r="AG626" s="505"/>
      <c r="AH626" s="505"/>
      <c r="AI626" s="505"/>
      <c r="AJ626" s="505"/>
      <c r="AK626" s="505"/>
      <c r="AL626" s="505"/>
      <c r="AM626" s="505"/>
      <c r="AN626" s="505"/>
      <c r="AO626" s="505"/>
      <c r="AP626" s="505"/>
      <c r="AQ626" s="505"/>
      <c r="AR626" s="505"/>
      <c r="AS626" s="505"/>
      <c r="AT626" s="505"/>
      <c r="AU626" s="505"/>
      <c r="AV626" s="506"/>
    </row>
    <row r="627" spans="1:48" x14ac:dyDescent="0.35">
      <c r="A627" t="str">
        <f t="shared" si="52"/>
        <v>|</v>
      </c>
      <c r="B627" s="162" t="str">
        <f t="shared" si="54"/>
        <v/>
      </c>
      <c r="C627" s="162" t="str">
        <f t="shared" si="56"/>
        <v/>
      </c>
      <c r="D627" s="512"/>
      <c r="E627" s="503"/>
      <c r="F627" s="198"/>
      <c r="G627" s="198"/>
      <c r="H627" s="198"/>
      <c r="I627" s="504" t="str">
        <f t="shared" si="53"/>
        <v/>
      </c>
      <c r="J627" s="505"/>
      <c r="K627" s="505"/>
      <c r="L627" s="505"/>
      <c r="M627" s="505"/>
      <c r="N627" s="505"/>
      <c r="O627" s="505"/>
      <c r="P627" s="505"/>
      <c r="Q627" s="505"/>
      <c r="R627" s="505"/>
      <c r="S627" s="505"/>
      <c r="T627" s="505"/>
      <c r="U627" s="505"/>
      <c r="V627" s="505"/>
      <c r="W627" s="505"/>
      <c r="X627" s="505"/>
      <c r="Y627" s="505"/>
      <c r="Z627" s="505"/>
      <c r="AA627" s="505"/>
      <c r="AB627" s="506"/>
      <c r="AC627" s="507" t="str">
        <f t="shared" si="55"/>
        <v/>
      </c>
      <c r="AD627" s="505"/>
      <c r="AE627" s="505"/>
      <c r="AF627" s="505"/>
      <c r="AG627" s="505"/>
      <c r="AH627" s="505"/>
      <c r="AI627" s="505"/>
      <c r="AJ627" s="505"/>
      <c r="AK627" s="505"/>
      <c r="AL627" s="505"/>
      <c r="AM627" s="505"/>
      <c r="AN627" s="505"/>
      <c r="AO627" s="505"/>
      <c r="AP627" s="505"/>
      <c r="AQ627" s="505"/>
      <c r="AR627" s="505"/>
      <c r="AS627" s="505"/>
      <c r="AT627" s="505"/>
      <c r="AU627" s="505"/>
      <c r="AV627" s="506"/>
    </row>
    <row r="628" spans="1:48" x14ac:dyDescent="0.35">
      <c r="A628" t="str">
        <f t="shared" si="52"/>
        <v>|</v>
      </c>
      <c r="B628" s="162" t="str">
        <f t="shared" si="54"/>
        <v/>
      </c>
      <c r="C628" s="162" t="str">
        <f t="shared" si="56"/>
        <v/>
      </c>
      <c r="D628" s="512"/>
      <c r="E628" s="503"/>
      <c r="F628" s="198"/>
      <c r="G628" s="198"/>
      <c r="H628" s="198"/>
      <c r="I628" s="504" t="str">
        <f t="shared" si="53"/>
        <v/>
      </c>
      <c r="J628" s="505"/>
      <c r="K628" s="505"/>
      <c r="L628" s="505"/>
      <c r="M628" s="505"/>
      <c r="N628" s="505"/>
      <c r="O628" s="505"/>
      <c r="P628" s="505"/>
      <c r="Q628" s="505"/>
      <c r="R628" s="505"/>
      <c r="S628" s="505"/>
      <c r="T628" s="505"/>
      <c r="U628" s="505"/>
      <c r="V628" s="505"/>
      <c r="W628" s="505"/>
      <c r="X628" s="505"/>
      <c r="Y628" s="505"/>
      <c r="Z628" s="505"/>
      <c r="AA628" s="505"/>
      <c r="AB628" s="506"/>
      <c r="AC628" s="507" t="str">
        <f t="shared" si="55"/>
        <v/>
      </c>
      <c r="AD628" s="505"/>
      <c r="AE628" s="505"/>
      <c r="AF628" s="505"/>
      <c r="AG628" s="505"/>
      <c r="AH628" s="505"/>
      <c r="AI628" s="505"/>
      <c r="AJ628" s="505"/>
      <c r="AK628" s="505"/>
      <c r="AL628" s="505"/>
      <c r="AM628" s="505"/>
      <c r="AN628" s="505"/>
      <c r="AO628" s="505"/>
      <c r="AP628" s="505"/>
      <c r="AQ628" s="505"/>
      <c r="AR628" s="505"/>
      <c r="AS628" s="505"/>
      <c r="AT628" s="505"/>
      <c r="AU628" s="505"/>
      <c r="AV628" s="506"/>
    </row>
    <row r="629" spans="1:48" x14ac:dyDescent="0.35">
      <c r="A629" t="str">
        <f t="shared" si="52"/>
        <v>|</v>
      </c>
      <c r="B629" s="162" t="str">
        <f t="shared" si="54"/>
        <v/>
      </c>
      <c r="C629" s="162" t="str">
        <f t="shared" si="56"/>
        <v/>
      </c>
      <c r="D629" s="512"/>
      <c r="E629" s="503"/>
      <c r="F629" s="198"/>
      <c r="G629" s="198"/>
      <c r="H629" s="198"/>
      <c r="I629" s="504" t="str">
        <f t="shared" si="53"/>
        <v/>
      </c>
      <c r="J629" s="505"/>
      <c r="K629" s="505"/>
      <c r="L629" s="505"/>
      <c r="M629" s="505"/>
      <c r="N629" s="505"/>
      <c r="O629" s="505"/>
      <c r="P629" s="505"/>
      <c r="Q629" s="505"/>
      <c r="R629" s="505"/>
      <c r="S629" s="505"/>
      <c r="T629" s="505"/>
      <c r="U629" s="505"/>
      <c r="V629" s="505"/>
      <c r="W629" s="505"/>
      <c r="X629" s="505"/>
      <c r="Y629" s="505"/>
      <c r="Z629" s="505"/>
      <c r="AA629" s="505"/>
      <c r="AB629" s="506"/>
      <c r="AC629" s="507" t="str">
        <f t="shared" si="55"/>
        <v/>
      </c>
      <c r="AD629" s="505"/>
      <c r="AE629" s="505"/>
      <c r="AF629" s="505"/>
      <c r="AG629" s="505"/>
      <c r="AH629" s="505"/>
      <c r="AI629" s="505"/>
      <c r="AJ629" s="505"/>
      <c r="AK629" s="505"/>
      <c r="AL629" s="505"/>
      <c r="AM629" s="505"/>
      <c r="AN629" s="505"/>
      <c r="AO629" s="505"/>
      <c r="AP629" s="505"/>
      <c r="AQ629" s="505"/>
      <c r="AR629" s="505"/>
      <c r="AS629" s="505"/>
      <c r="AT629" s="505"/>
      <c r="AU629" s="505"/>
      <c r="AV629" s="506"/>
    </row>
    <row r="630" spans="1:48" x14ac:dyDescent="0.35">
      <c r="A630" t="str">
        <f t="shared" si="52"/>
        <v>|</v>
      </c>
      <c r="B630" s="162" t="str">
        <f t="shared" si="54"/>
        <v/>
      </c>
      <c r="C630" s="162" t="str">
        <f t="shared" si="56"/>
        <v/>
      </c>
      <c r="D630" s="512"/>
      <c r="E630" s="503"/>
      <c r="F630" s="198"/>
      <c r="G630" s="198"/>
      <c r="H630" s="198"/>
      <c r="I630" s="504" t="str">
        <f t="shared" si="53"/>
        <v/>
      </c>
      <c r="J630" s="505"/>
      <c r="K630" s="505"/>
      <c r="L630" s="505"/>
      <c r="M630" s="505"/>
      <c r="N630" s="505"/>
      <c r="O630" s="505"/>
      <c r="P630" s="505"/>
      <c r="Q630" s="505"/>
      <c r="R630" s="505"/>
      <c r="S630" s="505"/>
      <c r="T630" s="505"/>
      <c r="U630" s="505"/>
      <c r="V630" s="505"/>
      <c r="W630" s="505"/>
      <c r="X630" s="505"/>
      <c r="Y630" s="505"/>
      <c r="Z630" s="505"/>
      <c r="AA630" s="505"/>
      <c r="AB630" s="506"/>
      <c r="AC630" s="507" t="str">
        <f t="shared" si="55"/>
        <v/>
      </c>
      <c r="AD630" s="505"/>
      <c r="AE630" s="505"/>
      <c r="AF630" s="505"/>
      <c r="AG630" s="505"/>
      <c r="AH630" s="505"/>
      <c r="AI630" s="505"/>
      <c r="AJ630" s="505"/>
      <c r="AK630" s="505"/>
      <c r="AL630" s="505"/>
      <c r="AM630" s="505"/>
      <c r="AN630" s="505"/>
      <c r="AO630" s="505"/>
      <c r="AP630" s="505"/>
      <c r="AQ630" s="505"/>
      <c r="AR630" s="505"/>
      <c r="AS630" s="505"/>
      <c r="AT630" s="505"/>
      <c r="AU630" s="505"/>
      <c r="AV630" s="506"/>
    </row>
    <row r="631" spans="1:48" x14ac:dyDescent="0.35">
      <c r="A631" t="str">
        <f t="shared" si="52"/>
        <v>|</v>
      </c>
      <c r="B631" s="162" t="str">
        <f t="shared" si="54"/>
        <v/>
      </c>
      <c r="C631" s="162" t="str">
        <f t="shared" si="56"/>
        <v/>
      </c>
      <c r="D631" s="512"/>
      <c r="E631" s="503"/>
      <c r="F631" s="198"/>
      <c r="G631" s="198"/>
      <c r="H631" s="198"/>
      <c r="I631" s="504" t="str">
        <f t="shared" si="53"/>
        <v/>
      </c>
      <c r="J631" s="505"/>
      <c r="K631" s="505"/>
      <c r="L631" s="505"/>
      <c r="M631" s="505"/>
      <c r="N631" s="505"/>
      <c r="O631" s="505"/>
      <c r="P631" s="505"/>
      <c r="Q631" s="505"/>
      <c r="R631" s="505"/>
      <c r="S631" s="505"/>
      <c r="T631" s="505"/>
      <c r="U631" s="505"/>
      <c r="V631" s="505"/>
      <c r="W631" s="505"/>
      <c r="X631" s="505"/>
      <c r="Y631" s="505"/>
      <c r="Z631" s="505"/>
      <c r="AA631" s="505"/>
      <c r="AB631" s="506"/>
      <c r="AC631" s="507" t="str">
        <f t="shared" si="55"/>
        <v/>
      </c>
      <c r="AD631" s="505"/>
      <c r="AE631" s="505"/>
      <c r="AF631" s="505"/>
      <c r="AG631" s="505"/>
      <c r="AH631" s="505"/>
      <c r="AI631" s="505"/>
      <c r="AJ631" s="505"/>
      <c r="AK631" s="505"/>
      <c r="AL631" s="505"/>
      <c r="AM631" s="505"/>
      <c r="AN631" s="505"/>
      <c r="AO631" s="505"/>
      <c r="AP631" s="505"/>
      <c r="AQ631" s="505"/>
      <c r="AR631" s="505"/>
      <c r="AS631" s="505"/>
      <c r="AT631" s="505"/>
      <c r="AU631" s="505"/>
      <c r="AV631" s="506"/>
    </row>
    <row r="632" spans="1:48" x14ac:dyDescent="0.35">
      <c r="A632" t="str">
        <f t="shared" si="52"/>
        <v>|</v>
      </c>
      <c r="B632" s="162" t="str">
        <f t="shared" si="54"/>
        <v/>
      </c>
      <c r="C632" s="162" t="str">
        <f t="shared" si="56"/>
        <v/>
      </c>
      <c r="D632" s="512"/>
      <c r="E632" s="503"/>
      <c r="F632" s="198"/>
      <c r="G632" s="198"/>
      <c r="H632" s="198"/>
      <c r="I632" s="504" t="str">
        <f t="shared" si="53"/>
        <v/>
      </c>
      <c r="J632" s="505"/>
      <c r="K632" s="505"/>
      <c r="L632" s="505"/>
      <c r="M632" s="505"/>
      <c r="N632" s="505"/>
      <c r="O632" s="505"/>
      <c r="P632" s="505"/>
      <c r="Q632" s="505"/>
      <c r="R632" s="505"/>
      <c r="S632" s="505"/>
      <c r="T632" s="505"/>
      <c r="U632" s="505"/>
      <c r="V632" s="505"/>
      <c r="W632" s="505"/>
      <c r="X632" s="505"/>
      <c r="Y632" s="505"/>
      <c r="Z632" s="505"/>
      <c r="AA632" s="505"/>
      <c r="AB632" s="506"/>
      <c r="AC632" s="507" t="str">
        <f t="shared" si="55"/>
        <v/>
      </c>
      <c r="AD632" s="505"/>
      <c r="AE632" s="505"/>
      <c r="AF632" s="505"/>
      <c r="AG632" s="505"/>
      <c r="AH632" s="505"/>
      <c r="AI632" s="505"/>
      <c r="AJ632" s="505"/>
      <c r="AK632" s="505"/>
      <c r="AL632" s="505"/>
      <c r="AM632" s="505"/>
      <c r="AN632" s="505"/>
      <c r="AO632" s="505"/>
      <c r="AP632" s="505"/>
      <c r="AQ632" s="505"/>
      <c r="AR632" s="505"/>
      <c r="AS632" s="505"/>
      <c r="AT632" s="505"/>
      <c r="AU632" s="505"/>
      <c r="AV632" s="506"/>
    </row>
    <row r="633" spans="1:48" x14ac:dyDescent="0.35">
      <c r="A633" t="str">
        <f t="shared" si="52"/>
        <v>|</v>
      </c>
      <c r="B633" s="162" t="str">
        <f t="shared" si="54"/>
        <v/>
      </c>
      <c r="C633" s="162" t="str">
        <f t="shared" si="56"/>
        <v/>
      </c>
      <c r="D633" s="512"/>
      <c r="E633" s="503"/>
      <c r="F633" s="198"/>
      <c r="G633" s="198"/>
      <c r="H633" s="198"/>
      <c r="I633" s="504" t="str">
        <f t="shared" si="53"/>
        <v/>
      </c>
      <c r="J633" s="505"/>
      <c r="K633" s="505"/>
      <c r="L633" s="505"/>
      <c r="M633" s="505"/>
      <c r="N633" s="505"/>
      <c r="O633" s="505"/>
      <c r="P633" s="505"/>
      <c r="Q633" s="505"/>
      <c r="R633" s="505"/>
      <c r="S633" s="505"/>
      <c r="T633" s="505"/>
      <c r="U633" s="505"/>
      <c r="V633" s="505"/>
      <c r="W633" s="505"/>
      <c r="X633" s="505"/>
      <c r="Y633" s="505"/>
      <c r="Z633" s="505"/>
      <c r="AA633" s="505"/>
      <c r="AB633" s="506"/>
      <c r="AC633" s="507" t="str">
        <f t="shared" si="55"/>
        <v/>
      </c>
      <c r="AD633" s="505"/>
      <c r="AE633" s="505"/>
      <c r="AF633" s="505"/>
      <c r="AG633" s="505"/>
      <c r="AH633" s="505"/>
      <c r="AI633" s="505"/>
      <c r="AJ633" s="505"/>
      <c r="AK633" s="505"/>
      <c r="AL633" s="505"/>
      <c r="AM633" s="505"/>
      <c r="AN633" s="505"/>
      <c r="AO633" s="505"/>
      <c r="AP633" s="505"/>
      <c r="AQ633" s="505"/>
      <c r="AR633" s="505"/>
      <c r="AS633" s="505"/>
      <c r="AT633" s="505"/>
      <c r="AU633" s="505"/>
      <c r="AV633" s="506"/>
    </row>
    <row r="634" spans="1:48" x14ac:dyDescent="0.35">
      <c r="A634" t="str">
        <f t="shared" si="52"/>
        <v>|</v>
      </c>
      <c r="B634" s="162" t="str">
        <f t="shared" si="54"/>
        <v/>
      </c>
      <c r="C634" s="162" t="str">
        <f t="shared" si="56"/>
        <v/>
      </c>
      <c r="D634" s="512"/>
      <c r="E634" s="503"/>
      <c r="F634" s="198"/>
      <c r="G634" s="198"/>
      <c r="H634" s="198"/>
      <c r="I634" s="504" t="str">
        <f t="shared" si="53"/>
        <v/>
      </c>
      <c r="J634" s="505"/>
      <c r="K634" s="505"/>
      <c r="L634" s="505"/>
      <c r="M634" s="505"/>
      <c r="N634" s="505"/>
      <c r="O634" s="505"/>
      <c r="P634" s="505"/>
      <c r="Q634" s="505"/>
      <c r="R634" s="505"/>
      <c r="S634" s="505"/>
      <c r="T634" s="505"/>
      <c r="U634" s="505"/>
      <c r="V634" s="505"/>
      <c r="W634" s="505"/>
      <c r="X634" s="505"/>
      <c r="Y634" s="505"/>
      <c r="Z634" s="505"/>
      <c r="AA634" s="505"/>
      <c r="AB634" s="506"/>
      <c r="AC634" s="507" t="str">
        <f t="shared" si="55"/>
        <v/>
      </c>
      <c r="AD634" s="505"/>
      <c r="AE634" s="505"/>
      <c r="AF634" s="505"/>
      <c r="AG634" s="505"/>
      <c r="AH634" s="505"/>
      <c r="AI634" s="505"/>
      <c r="AJ634" s="505"/>
      <c r="AK634" s="505"/>
      <c r="AL634" s="505"/>
      <c r="AM634" s="505"/>
      <c r="AN634" s="505"/>
      <c r="AO634" s="505"/>
      <c r="AP634" s="505"/>
      <c r="AQ634" s="505"/>
      <c r="AR634" s="505"/>
      <c r="AS634" s="505"/>
      <c r="AT634" s="505"/>
      <c r="AU634" s="505"/>
      <c r="AV634" s="506"/>
    </row>
    <row r="635" spans="1:48" x14ac:dyDescent="0.35">
      <c r="A635" t="str">
        <f t="shared" si="52"/>
        <v>|</v>
      </c>
      <c r="B635" s="162" t="str">
        <f t="shared" si="54"/>
        <v/>
      </c>
      <c r="C635" s="162" t="str">
        <f t="shared" si="56"/>
        <v/>
      </c>
      <c r="D635" s="512"/>
      <c r="E635" s="503"/>
      <c r="F635" s="198"/>
      <c r="G635" s="198"/>
      <c r="H635" s="198"/>
      <c r="I635" s="504" t="str">
        <f t="shared" si="53"/>
        <v/>
      </c>
      <c r="J635" s="505"/>
      <c r="K635" s="505"/>
      <c r="L635" s="505"/>
      <c r="M635" s="505"/>
      <c r="N635" s="505"/>
      <c r="O635" s="505"/>
      <c r="P635" s="505"/>
      <c r="Q635" s="505"/>
      <c r="R635" s="505"/>
      <c r="S635" s="505"/>
      <c r="T635" s="505"/>
      <c r="U635" s="505"/>
      <c r="V635" s="505"/>
      <c r="W635" s="505"/>
      <c r="X635" s="505"/>
      <c r="Y635" s="505"/>
      <c r="Z635" s="505"/>
      <c r="AA635" s="505"/>
      <c r="AB635" s="506"/>
      <c r="AC635" s="507" t="str">
        <f t="shared" si="55"/>
        <v/>
      </c>
      <c r="AD635" s="505"/>
      <c r="AE635" s="505"/>
      <c r="AF635" s="505"/>
      <c r="AG635" s="505"/>
      <c r="AH635" s="505"/>
      <c r="AI635" s="505"/>
      <c r="AJ635" s="505"/>
      <c r="AK635" s="505"/>
      <c r="AL635" s="505"/>
      <c r="AM635" s="505"/>
      <c r="AN635" s="505"/>
      <c r="AO635" s="505"/>
      <c r="AP635" s="505"/>
      <c r="AQ635" s="505"/>
      <c r="AR635" s="505"/>
      <c r="AS635" s="505"/>
      <c r="AT635" s="505"/>
      <c r="AU635" s="505"/>
      <c r="AV635" s="506"/>
    </row>
    <row r="636" spans="1:48" x14ac:dyDescent="0.35">
      <c r="A636" t="str">
        <f t="shared" si="52"/>
        <v>|</v>
      </c>
      <c r="B636" s="162" t="str">
        <f t="shared" si="54"/>
        <v/>
      </c>
      <c r="C636" s="162" t="str">
        <f t="shared" si="56"/>
        <v/>
      </c>
      <c r="D636" s="512"/>
      <c r="E636" s="503"/>
      <c r="F636" s="198"/>
      <c r="G636" s="198"/>
      <c r="H636" s="198"/>
      <c r="I636" s="504" t="str">
        <f t="shared" si="53"/>
        <v/>
      </c>
      <c r="J636" s="505"/>
      <c r="K636" s="505"/>
      <c r="L636" s="505"/>
      <c r="M636" s="505"/>
      <c r="N636" s="505"/>
      <c r="O636" s="505"/>
      <c r="P636" s="505"/>
      <c r="Q636" s="505"/>
      <c r="R636" s="505"/>
      <c r="S636" s="505"/>
      <c r="T636" s="505"/>
      <c r="U636" s="505"/>
      <c r="V636" s="505"/>
      <c r="W636" s="505"/>
      <c r="X636" s="505"/>
      <c r="Y636" s="505"/>
      <c r="Z636" s="505"/>
      <c r="AA636" s="505"/>
      <c r="AB636" s="506"/>
      <c r="AC636" s="507" t="str">
        <f t="shared" si="55"/>
        <v/>
      </c>
      <c r="AD636" s="505"/>
      <c r="AE636" s="505"/>
      <c r="AF636" s="505"/>
      <c r="AG636" s="505"/>
      <c r="AH636" s="505"/>
      <c r="AI636" s="505"/>
      <c r="AJ636" s="505"/>
      <c r="AK636" s="505"/>
      <c r="AL636" s="505"/>
      <c r="AM636" s="505"/>
      <c r="AN636" s="505"/>
      <c r="AO636" s="505"/>
      <c r="AP636" s="505"/>
      <c r="AQ636" s="505"/>
      <c r="AR636" s="505"/>
      <c r="AS636" s="505"/>
      <c r="AT636" s="505"/>
      <c r="AU636" s="505"/>
      <c r="AV636" s="506"/>
    </row>
    <row r="637" spans="1:48" x14ac:dyDescent="0.35">
      <c r="A637" t="str">
        <f t="shared" si="52"/>
        <v>|</v>
      </c>
      <c r="B637" s="162" t="str">
        <f t="shared" si="54"/>
        <v/>
      </c>
      <c r="C637" s="162" t="str">
        <f t="shared" si="56"/>
        <v/>
      </c>
      <c r="D637" s="512"/>
      <c r="E637" s="503"/>
      <c r="F637" s="198"/>
      <c r="G637" s="198"/>
      <c r="H637" s="198"/>
      <c r="I637" s="504" t="str">
        <f t="shared" si="53"/>
        <v/>
      </c>
      <c r="J637" s="505"/>
      <c r="K637" s="505"/>
      <c r="L637" s="505"/>
      <c r="M637" s="505"/>
      <c r="N637" s="505"/>
      <c r="O637" s="505"/>
      <c r="P637" s="505"/>
      <c r="Q637" s="505"/>
      <c r="R637" s="505"/>
      <c r="S637" s="505"/>
      <c r="T637" s="505"/>
      <c r="U637" s="505"/>
      <c r="V637" s="505"/>
      <c r="W637" s="505"/>
      <c r="X637" s="505"/>
      <c r="Y637" s="505"/>
      <c r="Z637" s="505"/>
      <c r="AA637" s="505"/>
      <c r="AB637" s="506"/>
      <c r="AC637" s="507" t="str">
        <f t="shared" si="55"/>
        <v/>
      </c>
      <c r="AD637" s="505"/>
      <c r="AE637" s="505"/>
      <c r="AF637" s="505"/>
      <c r="AG637" s="505"/>
      <c r="AH637" s="505"/>
      <c r="AI637" s="505"/>
      <c r="AJ637" s="505"/>
      <c r="AK637" s="505"/>
      <c r="AL637" s="505"/>
      <c r="AM637" s="505"/>
      <c r="AN637" s="505"/>
      <c r="AO637" s="505"/>
      <c r="AP637" s="505"/>
      <c r="AQ637" s="505"/>
      <c r="AR637" s="505"/>
      <c r="AS637" s="505"/>
      <c r="AT637" s="505"/>
      <c r="AU637" s="505"/>
      <c r="AV637" s="506"/>
    </row>
    <row r="638" spans="1:48" x14ac:dyDescent="0.35">
      <c r="A638" t="str">
        <f t="shared" si="52"/>
        <v>|</v>
      </c>
      <c r="B638" s="162" t="str">
        <f t="shared" si="54"/>
        <v/>
      </c>
      <c r="C638" s="162" t="str">
        <f t="shared" si="56"/>
        <v/>
      </c>
      <c r="D638" s="512"/>
      <c r="E638" s="503"/>
      <c r="F638" s="198"/>
      <c r="G638" s="198"/>
      <c r="H638" s="198"/>
      <c r="I638" s="504" t="str">
        <f t="shared" si="53"/>
        <v/>
      </c>
      <c r="J638" s="505"/>
      <c r="K638" s="505"/>
      <c r="L638" s="505"/>
      <c r="M638" s="505"/>
      <c r="N638" s="505"/>
      <c r="O638" s="505"/>
      <c r="P638" s="505"/>
      <c r="Q638" s="505"/>
      <c r="R638" s="505"/>
      <c r="S638" s="505"/>
      <c r="T638" s="505"/>
      <c r="U638" s="505"/>
      <c r="V638" s="505"/>
      <c r="W638" s="505"/>
      <c r="X638" s="505"/>
      <c r="Y638" s="505"/>
      <c r="Z638" s="505"/>
      <c r="AA638" s="505"/>
      <c r="AB638" s="506"/>
      <c r="AC638" s="507" t="str">
        <f t="shared" si="55"/>
        <v/>
      </c>
      <c r="AD638" s="505"/>
      <c r="AE638" s="505"/>
      <c r="AF638" s="505"/>
      <c r="AG638" s="505"/>
      <c r="AH638" s="505"/>
      <c r="AI638" s="505"/>
      <c r="AJ638" s="505"/>
      <c r="AK638" s="505"/>
      <c r="AL638" s="505"/>
      <c r="AM638" s="505"/>
      <c r="AN638" s="505"/>
      <c r="AO638" s="505"/>
      <c r="AP638" s="505"/>
      <c r="AQ638" s="505"/>
      <c r="AR638" s="505"/>
      <c r="AS638" s="505"/>
      <c r="AT638" s="505"/>
      <c r="AU638" s="505"/>
      <c r="AV638" s="506"/>
    </row>
    <row r="639" spans="1:48" x14ac:dyDescent="0.35">
      <c r="A639" t="str">
        <f t="shared" si="52"/>
        <v>|</v>
      </c>
      <c r="B639" s="162" t="str">
        <f t="shared" si="54"/>
        <v/>
      </c>
      <c r="C639" s="162" t="str">
        <f t="shared" si="56"/>
        <v/>
      </c>
      <c r="D639" s="512"/>
      <c r="E639" s="503"/>
      <c r="F639" s="198"/>
      <c r="G639" s="198"/>
      <c r="H639" s="198"/>
      <c r="I639" s="504" t="str">
        <f t="shared" si="53"/>
        <v/>
      </c>
      <c r="J639" s="505"/>
      <c r="K639" s="505"/>
      <c r="L639" s="505"/>
      <c r="M639" s="505"/>
      <c r="N639" s="505"/>
      <c r="O639" s="505"/>
      <c r="P639" s="505"/>
      <c r="Q639" s="505"/>
      <c r="R639" s="505"/>
      <c r="S639" s="505"/>
      <c r="T639" s="505"/>
      <c r="U639" s="505"/>
      <c r="V639" s="505"/>
      <c r="W639" s="505"/>
      <c r="X639" s="505"/>
      <c r="Y639" s="505"/>
      <c r="Z639" s="505"/>
      <c r="AA639" s="505"/>
      <c r="AB639" s="506"/>
      <c r="AC639" s="507" t="str">
        <f t="shared" si="55"/>
        <v/>
      </c>
      <c r="AD639" s="505"/>
      <c r="AE639" s="505"/>
      <c r="AF639" s="505"/>
      <c r="AG639" s="505"/>
      <c r="AH639" s="505"/>
      <c r="AI639" s="505"/>
      <c r="AJ639" s="505"/>
      <c r="AK639" s="505"/>
      <c r="AL639" s="505"/>
      <c r="AM639" s="505"/>
      <c r="AN639" s="505"/>
      <c r="AO639" s="505"/>
      <c r="AP639" s="505"/>
      <c r="AQ639" s="505"/>
      <c r="AR639" s="505"/>
      <c r="AS639" s="505"/>
      <c r="AT639" s="505"/>
      <c r="AU639" s="505"/>
      <c r="AV639" s="506"/>
    </row>
    <row r="640" spans="1:48" x14ac:dyDescent="0.35">
      <c r="A640" t="str">
        <f t="shared" si="52"/>
        <v>|</v>
      </c>
      <c r="B640" s="162" t="str">
        <f t="shared" si="54"/>
        <v/>
      </c>
      <c r="C640" s="162" t="str">
        <f t="shared" si="56"/>
        <v/>
      </c>
      <c r="D640" s="512"/>
      <c r="E640" s="503"/>
      <c r="F640" s="198"/>
      <c r="G640" s="198"/>
      <c r="H640" s="198"/>
      <c r="I640" s="504" t="str">
        <f t="shared" si="53"/>
        <v/>
      </c>
      <c r="J640" s="505"/>
      <c r="K640" s="505"/>
      <c r="L640" s="505"/>
      <c r="M640" s="505"/>
      <c r="N640" s="505"/>
      <c r="O640" s="505"/>
      <c r="P640" s="505"/>
      <c r="Q640" s="505"/>
      <c r="R640" s="505"/>
      <c r="S640" s="505"/>
      <c r="T640" s="505"/>
      <c r="U640" s="505"/>
      <c r="V640" s="505"/>
      <c r="W640" s="505"/>
      <c r="X640" s="505"/>
      <c r="Y640" s="505"/>
      <c r="Z640" s="505"/>
      <c r="AA640" s="505"/>
      <c r="AB640" s="506"/>
      <c r="AC640" s="507" t="str">
        <f t="shared" si="55"/>
        <v/>
      </c>
      <c r="AD640" s="505"/>
      <c r="AE640" s="505"/>
      <c r="AF640" s="505"/>
      <c r="AG640" s="505"/>
      <c r="AH640" s="505"/>
      <c r="AI640" s="505"/>
      <c r="AJ640" s="505"/>
      <c r="AK640" s="505"/>
      <c r="AL640" s="505"/>
      <c r="AM640" s="505"/>
      <c r="AN640" s="505"/>
      <c r="AO640" s="505"/>
      <c r="AP640" s="505"/>
      <c r="AQ640" s="505"/>
      <c r="AR640" s="505"/>
      <c r="AS640" s="505"/>
      <c r="AT640" s="505"/>
      <c r="AU640" s="505"/>
      <c r="AV640" s="506"/>
    </row>
    <row r="641" spans="1:48" x14ac:dyDescent="0.35">
      <c r="A641" t="str">
        <f t="shared" si="52"/>
        <v>|</v>
      </c>
      <c r="B641" s="162" t="str">
        <f t="shared" si="54"/>
        <v/>
      </c>
      <c r="C641" s="162" t="str">
        <f t="shared" si="56"/>
        <v/>
      </c>
      <c r="D641" s="512"/>
      <c r="E641" s="503"/>
      <c r="F641" s="198"/>
      <c r="G641" s="198"/>
      <c r="H641" s="198"/>
      <c r="I641" s="504" t="str">
        <f t="shared" si="53"/>
        <v/>
      </c>
      <c r="J641" s="505"/>
      <c r="K641" s="505"/>
      <c r="L641" s="505"/>
      <c r="M641" s="505"/>
      <c r="N641" s="505"/>
      <c r="O641" s="505"/>
      <c r="P641" s="505"/>
      <c r="Q641" s="505"/>
      <c r="R641" s="505"/>
      <c r="S641" s="505"/>
      <c r="T641" s="505"/>
      <c r="U641" s="505"/>
      <c r="V641" s="505"/>
      <c r="W641" s="505"/>
      <c r="X641" s="505"/>
      <c r="Y641" s="505"/>
      <c r="Z641" s="505"/>
      <c r="AA641" s="505"/>
      <c r="AB641" s="506"/>
      <c r="AC641" s="507" t="str">
        <f t="shared" si="55"/>
        <v/>
      </c>
      <c r="AD641" s="505"/>
      <c r="AE641" s="505"/>
      <c r="AF641" s="505"/>
      <c r="AG641" s="505"/>
      <c r="AH641" s="505"/>
      <c r="AI641" s="505"/>
      <c r="AJ641" s="505"/>
      <c r="AK641" s="505"/>
      <c r="AL641" s="505"/>
      <c r="AM641" s="505"/>
      <c r="AN641" s="505"/>
      <c r="AO641" s="505"/>
      <c r="AP641" s="505"/>
      <c r="AQ641" s="505"/>
      <c r="AR641" s="505"/>
      <c r="AS641" s="505"/>
      <c r="AT641" s="505"/>
      <c r="AU641" s="505"/>
      <c r="AV641" s="506"/>
    </row>
    <row r="642" spans="1:48" x14ac:dyDescent="0.35">
      <c r="A642" t="str">
        <f t="shared" si="52"/>
        <v>|</v>
      </c>
      <c r="B642" s="162" t="str">
        <f t="shared" si="54"/>
        <v/>
      </c>
      <c r="C642" s="162" t="str">
        <f t="shared" si="56"/>
        <v/>
      </c>
      <c r="D642" s="512"/>
      <c r="E642" s="503"/>
      <c r="F642" s="198"/>
      <c r="G642" s="198"/>
      <c r="H642" s="198"/>
      <c r="I642" s="504" t="str">
        <f t="shared" si="53"/>
        <v/>
      </c>
      <c r="J642" s="505"/>
      <c r="K642" s="505"/>
      <c r="L642" s="505"/>
      <c r="M642" s="505"/>
      <c r="N642" s="505"/>
      <c r="O642" s="505"/>
      <c r="P642" s="505"/>
      <c r="Q642" s="505"/>
      <c r="R642" s="505"/>
      <c r="S642" s="505"/>
      <c r="T642" s="505"/>
      <c r="U642" s="505"/>
      <c r="V642" s="505"/>
      <c r="W642" s="505"/>
      <c r="X642" s="505"/>
      <c r="Y642" s="505"/>
      <c r="Z642" s="505"/>
      <c r="AA642" s="505"/>
      <c r="AB642" s="506"/>
      <c r="AC642" s="507" t="str">
        <f t="shared" si="55"/>
        <v/>
      </c>
      <c r="AD642" s="505"/>
      <c r="AE642" s="505"/>
      <c r="AF642" s="505"/>
      <c r="AG642" s="505"/>
      <c r="AH642" s="505"/>
      <c r="AI642" s="505"/>
      <c r="AJ642" s="505"/>
      <c r="AK642" s="505"/>
      <c r="AL642" s="505"/>
      <c r="AM642" s="505"/>
      <c r="AN642" s="505"/>
      <c r="AO642" s="505"/>
      <c r="AP642" s="505"/>
      <c r="AQ642" s="505"/>
      <c r="AR642" s="505"/>
      <c r="AS642" s="505"/>
      <c r="AT642" s="505"/>
      <c r="AU642" s="505"/>
      <c r="AV642" s="506"/>
    </row>
    <row r="643" spans="1:48" x14ac:dyDescent="0.35">
      <c r="A643" t="str">
        <f t="shared" si="52"/>
        <v>|</v>
      </c>
      <c r="B643" s="162" t="str">
        <f t="shared" si="54"/>
        <v/>
      </c>
      <c r="C643" s="162" t="str">
        <f t="shared" si="56"/>
        <v/>
      </c>
      <c r="D643" s="512"/>
      <c r="E643" s="503"/>
      <c r="F643" s="198"/>
      <c r="G643" s="198"/>
      <c r="H643" s="198"/>
      <c r="I643" s="504" t="str">
        <f t="shared" si="53"/>
        <v/>
      </c>
      <c r="J643" s="505"/>
      <c r="K643" s="505"/>
      <c r="L643" s="505"/>
      <c r="M643" s="505"/>
      <c r="N643" s="505"/>
      <c r="O643" s="505"/>
      <c r="P643" s="505"/>
      <c r="Q643" s="505"/>
      <c r="R643" s="505"/>
      <c r="S643" s="505"/>
      <c r="T643" s="505"/>
      <c r="U643" s="505"/>
      <c r="V643" s="505"/>
      <c r="W643" s="505"/>
      <c r="X643" s="505"/>
      <c r="Y643" s="505"/>
      <c r="Z643" s="505"/>
      <c r="AA643" s="505"/>
      <c r="AB643" s="506"/>
      <c r="AC643" s="507" t="str">
        <f t="shared" si="55"/>
        <v/>
      </c>
      <c r="AD643" s="505"/>
      <c r="AE643" s="505"/>
      <c r="AF643" s="505"/>
      <c r="AG643" s="505"/>
      <c r="AH643" s="505"/>
      <c r="AI643" s="505"/>
      <c r="AJ643" s="505"/>
      <c r="AK643" s="505"/>
      <c r="AL643" s="505"/>
      <c r="AM643" s="505"/>
      <c r="AN643" s="505"/>
      <c r="AO643" s="505"/>
      <c r="AP643" s="505"/>
      <c r="AQ643" s="505"/>
      <c r="AR643" s="505"/>
      <c r="AS643" s="505"/>
      <c r="AT643" s="505"/>
      <c r="AU643" s="505"/>
      <c r="AV643" s="506"/>
    </row>
    <row r="644" spans="1:48" x14ac:dyDescent="0.35">
      <c r="A644" t="str">
        <f t="shared" si="52"/>
        <v>|</v>
      </c>
      <c r="B644" s="162" t="str">
        <f t="shared" si="54"/>
        <v/>
      </c>
      <c r="C644" s="162" t="str">
        <f t="shared" si="56"/>
        <v/>
      </c>
      <c r="D644" s="512"/>
      <c r="E644" s="503"/>
      <c r="F644" s="198"/>
      <c r="G644" s="198"/>
      <c r="H644" s="198"/>
      <c r="I644" s="504" t="str">
        <f t="shared" si="53"/>
        <v/>
      </c>
      <c r="J644" s="505"/>
      <c r="K644" s="505"/>
      <c r="L644" s="505"/>
      <c r="M644" s="505"/>
      <c r="N644" s="505"/>
      <c r="O644" s="505"/>
      <c r="P644" s="505"/>
      <c r="Q644" s="505"/>
      <c r="R644" s="505"/>
      <c r="S644" s="505"/>
      <c r="T644" s="505"/>
      <c r="U644" s="505"/>
      <c r="V644" s="505"/>
      <c r="W644" s="505"/>
      <c r="X644" s="505"/>
      <c r="Y644" s="505"/>
      <c r="Z644" s="505"/>
      <c r="AA644" s="505"/>
      <c r="AB644" s="506"/>
      <c r="AC644" s="507" t="str">
        <f t="shared" si="55"/>
        <v/>
      </c>
      <c r="AD644" s="505"/>
      <c r="AE644" s="505"/>
      <c r="AF644" s="505"/>
      <c r="AG644" s="505"/>
      <c r="AH644" s="505"/>
      <c r="AI644" s="505"/>
      <c r="AJ644" s="505"/>
      <c r="AK644" s="505"/>
      <c r="AL644" s="505"/>
      <c r="AM644" s="505"/>
      <c r="AN644" s="505"/>
      <c r="AO644" s="505"/>
      <c r="AP644" s="505"/>
      <c r="AQ644" s="505"/>
      <c r="AR644" s="505"/>
      <c r="AS644" s="505"/>
      <c r="AT644" s="505"/>
      <c r="AU644" s="505"/>
      <c r="AV644" s="506"/>
    </row>
    <row r="645" spans="1:48" x14ac:dyDescent="0.35">
      <c r="A645" t="str">
        <f t="shared" si="52"/>
        <v>|</v>
      </c>
      <c r="B645" s="162" t="str">
        <f t="shared" si="54"/>
        <v/>
      </c>
      <c r="C645" s="162" t="str">
        <f t="shared" si="56"/>
        <v/>
      </c>
      <c r="D645" s="512"/>
      <c r="E645" s="503"/>
      <c r="F645" s="198"/>
      <c r="G645" s="198"/>
      <c r="H645" s="198"/>
      <c r="I645" s="504" t="str">
        <f t="shared" si="53"/>
        <v/>
      </c>
      <c r="J645" s="505"/>
      <c r="K645" s="505"/>
      <c r="L645" s="505"/>
      <c r="M645" s="505"/>
      <c r="N645" s="505"/>
      <c r="O645" s="505"/>
      <c r="P645" s="505"/>
      <c r="Q645" s="505"/>
      <c r="R645" s="505"/>
      <c r="S645" s="505"/>
      <c r="T645" s="505"/>
      <c r="U645" s="505"/>
      <c r="V645" s="505"/>
      <c r="W645" s="505"/>
      <c r="X645" s="505"/>
      <c r="Y645" s="505"/>
      <c r="Z645" s="505"/>
      <c r="AA645" s="505"/>
      <c r="AB645" s="506"/>
      <c r="AC645" s="507" t="str">
        <f t="shared" si="55"/>
        <v/>
      </c>
      <c r="AD645" s="505"/>
      <c r="AE645" s="505"/>
      <c r="AF645" s="505"/>
      <c r="AG645" s="505"/>
      <c r="AH645" s="505"/>
      <c r="AI645" s="505"/>
      <c r="AJ645" s="505"/>
      <c r="AK645" s="505"/>
      <c r="AL645" s="505"/>
      <c r="AM645" s="505"/>
      <c r="AN645" s="505"/>
      <c r="AO645" s="505"/>
      <c r="AP645" s="505"/>
      <c r="AQ645" s="505"/>
      <c r="AR645" s="505"/>
      <c r="AS645" s="505"/>
      <c r="AT645" s="505"/>
      <c r="AU645" s="505"/>
      <c r="AV645" s="506"/>
    </row>
    <row r="646" spans="1:48" x14ac:dyDescent="0.35">
      <c r="A646" t="str">
        <f t="shared" si="52"/>
        <v>|</v>
      </c>
      <c r="B646" s="162" t="str">
        <f t="shared" si="54"/>
        <v/>
      </c>
      <c r="C646" s="162" t="str">
        <f t="shared" si="56"/>
        <v/>
      </c>
      <c r="D646" s="512"/>
      <c r="E646" s="503"/>
      <c r="F646" s="198"/>
      <c r="G646" s="198"/>
      <c r="H646" s="198"/>
      <c r="I646" s="504" t="str">
        <f t="shared" si="53"/>
        <v/>
      </c>
      <c r="J646" s="505"/>
      <c r="K646" s="505"/>
      <c r="L646" s="505"/>
      <c r="M646" s="505"/>
      <c r="N646" s="505"/>
      <c r="O646" s="505"/>
      <c r="P646" s="505"/>
      <c r="Q646" s="505"/>
      <c r="R646" s="505"/>
      <c r="S646" s="505"/>
      <c r="T646" s="505"/>
      <c r="U646" s="505"/>
      <c r="V646" s="505"/>
      <c r="W646" s="505"/>
      <c r="X646" s="505"/>
      <c r="Y646" s="505"/>
      <c r="Z646" s="505"/>
      <c r="AA646" s="505"/>
      <c r="AB646" s="506"/>
      <c r="AC646" s="507" t="str">
        <f t="shared" si="55"/>
        <v/>
      </c>
      <c r="AD646" s="505"/>
      <c r="AE646" s="505"/>
      <c r="AF646" s="505"/>
      <c r="AG646" s="505"/>
      <c r="AH646" s="505"/>
      <c r="AI646" s="505"/>
      <c r="AJ646" s="505"/>
      <c r="AK646" s="505"/>
      <c r="AL646" s="505"/>
      <c r="AM646" s="505"/>
      <c r="AN646" s="505"/>
      <c r="AO646" s="505"/>
      <c r="AP646" s="505"/>
      <c r="AQ646" s="505"/>
      <c r="AR646" s="505"/>
      <c r="AS646" s="505"/>
      <c r="AT646" s="505"/>
      <c r="AU646" s="505"/>
      <c r="AV646" s="506"/>
    </row>
    <row r="647" spans="1:48" x14ac:dyDescent="0.35">
      <c r="A647" t="str">
        <f t="shared" si="52"/>
        <v>|</v>
      </c>
      <c r="B647" s="162" t="str">
        <f t="shared" si="54"/>
        <v/>
      </c>
      <c r="C647" s="162" t="str">
        <f t="shared" si="56"/>
        <v/>
      </c>
      <c r="D647" s="512"/>
      <c r="E647" s="503"/>
      <c r="F647" s="198"/>
      <c r="G647" s="198"/>
      <c r="H647" s="198"/>
      <c r="I647" s="504" t="str">
        <f t="shared" si="53"/>
        <v/>
      </c>
      <c r="J647" s="505"/>
      <c r="K647" s="505"/>
      <c r="L647" s="505"/>
      <c r="M647" s="505"/>
      <c r="N647" s="505"/>
      <c r="O647" s="505"/>
      <c r="P647" s="505"/>
      <c r="Q647" s="505"/>
      <c r="R647" s="505"/>
      <c r="S647" s="505"/>
      <c r="T647" s="505"/>
      <c r="U647" s="505"/>
      <c r="V647" s="505"/>
      <c r="W647" s="505"/>
      <c r="X647" s="505"/>
      <c r="Y647" s="505"/>
      <c r="Z647" s="505"/>
      <c r="AA647" s="505"/>
      <c r="AB647" s="506"/>
      <c r="AC647" s="507" t="str">
        <f t="shared" si="55"/>
        <v/>
      </c>
      <c r="AD647" s="505"/>
      <c r="AE647" s="505"/>
      <c r="AF647" s="505"/>
      <c r="AG647" s="505"/>
      <c r="AH647" s="505"/>
      <c r="AI647" s="505"/>
      <c r="AJ647" s="505"/>
      <c r="AK647" s="505"/>
      <c r="AL647" s="505"/>
      <c r="AM647" s="505"/>
      <c r="AN647" s="505"/>
      <c r="AO647" s="505"/>
      <c r="AP647" s="505"/>
      <c r="AQ647" s="505"/>
      <c r="AR647" s="505"/>
      <c r="AS647" s="505"/>
      <c r="AT647" s="505"/>
      <c r="AU647" s="505"/>
      <c r="AV647" s="506"/>
    </row>
    <row r="648" spans="1:48" x14ac:dyDescent="0.35">
      <c r="A648" t="str">
        <f t="shared" si="52"/>
        <v>|</v>
      </c>
      <c r="B648" s="162" t="str">
        <f t="shared" si="54"/>
        <v/>
      </c>
      <c r="C648" s="162" t="str">
        <f t="shared" si="56"/>
        <v/>
      </c>
      <c r="D648" s="512"/>
      <c r="E648" s="503"/>
      <c r="F648" s="198"/>
      <c r="G648" s="198"/>
      <c r="H648" s="198"/>
      <c r="I648" s="504" t="str">
        <f t="shared" si="53"/>
        <v/>
      </c>
      <c r="J648" s="505"/>
      <c r="K648" s="505"/>
      <c r="L648" s="505"/>
      <c r="M648" s="505"/>
      <c r="N648" s="505"/>
      <c r="O648" s="505"/>
      <c r="P648" s="505"/>
      <c r="Q648" s="505"/>
      <c r="R648" s="505"/>
      <c r="S648" s="505"/>
      <c r="T648" s="505"/>
      <c r="U648" s="505"/>
      <c r="V648" s="505"/>
      <c r="W648" s="505"/>
      <c r="X648" s="505"/>
      <c r="Y648" s="505"/>
      <c r="Z648" s="505"/>
      <c r="AA648" s="505"/>
      <c r="AB648" s="506"/>
      <c r="AC648" s="507" t="str">
        <f t="shared" si="55"/>
        <v/>
      </c>
      <c r="AD648" s="505"/>
      <c r="AE648" s="505"/>
      <c r="AF648" s="505"/>
      <c r="AG648" s="505"/>
      <c r="AH648" s="505"/>
      <c r="AI648" s="505"/>
      <c r="AJ648" s="505"/>
      <c r="AK648" s="505"/>
      <c r="AL648" s="505"/>
      <c r="AM648" s="505"/>
      <c r="AN648" s="505"/>
      <c r="AO648" s="505"/>
      <c r="AP648" s="505"/>
      <c r="AQ648" s="505"/>
      <c r="AR648" s="505"/>
      <c r="AS648" s="505"/>
      <c r="AT648" s="505"/>
      <c r="AU648" s="505"/>
      <c r="AV648" s="506"/>
    </row>
    <row r="649" spans="1:48" x14ac:dyDescent="0.35">
      <c r="A649" t="str">
        <f t="shared" si="52"/>
        <v>|</v>
      </c>
      <c r="B649" s="162" t="str">
        <f t="shared" si="54"/>
        <v/>
      </c>
      <c r="C649" s="162" t="str">
        <f t="shared" si="56"/>
        <v/>
      </c>
      <c r="D649" s="512"/>
      <c r="E649" s="503"/>
      <c r="F649" s="198"/>
      <c r="G649" s="198"/>
      <c r="H649" s="198"/>
      <c r="I649" s="504" t="str">
        <f t="shared" si="53"/>
        <v/>
      </c>
      <c r="J649" s="505"/>
      <c r="K649" s="505"/>
      <c r="L649" s="505"/>
      <c r="M649" s="505"/>
      <c r="N649" s="505"/>
      <c r="O649" s="505"/>
      <c r="P649" s="505"/>
      <c r="Q649" s="505"/>
      <c r="R649" s="505"/>
      <c r="S649" s="505"/>
      <c r="T649" s="505"/>
      <c r="U649" s="505"/>
      <c r="V649" s="505"/>
      <c r="W649" s="505"/>
      <c r="X649" s="505"/>
      <c r="Y649" s="505"/>
      <c r="Z649" s="505"/>
      <c r="AA649" s="505"/>
      <c r="AB649" s="506"/>
      <c r="AC649" s="507" t="str">
        <f t="shared" si="55"/>
        <v/>
      </c>
      <c r="AD649" s="505"/>
      <c r="AE649" s="505"/>
      <c r="AF649" s="505"/>
      <c r="AG649" s="505"/>
      <c r="AH649" s="505"/>
      <c r="AI649" s="505"/>
      <c r="AJ649" s="505"/>
      <c r="AK649" s="505"/>
      <c r="AL649" s="505"/>
      <c r="AM649" s="505"/>
      <c r="AN649" s="505"/>
      <c r="AO649" s="505"/>
      <c r="AP649" s="505"/>
      <c r="AQ649" s="505"/>
      <c r="AR649" s="505"/>
      <c r="AS649" s="505"/>
      <c r="AT649" s="505"/>
      <c r="AU649" s="505"/>
      <c r="AV649" s="506"/>
    </row>
    <row r="650" spans="1:48" x14ac:dyDescent="0.35">
      <c r="A650" t="str">
        <f t="shared" si="52"/>
        <v>|</v>
      </c>
      <c r="B650" s="162" t="str">
        <f t="shared" si="54"/>
        <v/>
      </c>
      <c r="C650" s="162" t="str">
        <f t="shared" si="56"/>
        <v/>
      </c>
      <c r="D650" s="512"/>
      <c r="E650" s="503"/>
      <c r="F650" s="198"/>
      <c r="G650" s="198"/>
      <c r="H650" s="198"/>
      <c r="I650" s="504" t="str">
        <f t="shared" si="53"/>
        <v/>
      </c>
      <c r="J650" s="505"/>
      <c r="K650" s="505"/>
      <c r="L650" s="505"/>
      <c r="M650" s="505"/>
      <c r="N650" s="505"/>
      <c r="O650" s="505"/>
      <c r="P650" s="505"/>
      <c r="Q650" s="505"/>
      <c r="R650" s="505"/>
      <c r="S650" s="505"/>
      <c r="T650" s="505"/>
      <c r="U650" s="505"/>
      <c r="V650" s="505"/>
      <c r="W650" s="505"/>
      <c r="X650" s="505"/>
      <c r="Y650" s="505"/>
      <c r="Z650" s="505"/>
      <c r="AA650" s="505"/>
      <c r="AB650" s="506"/>
      <c r="AC650" s="507" t="str">
        <f t="shared" si="55"/>
        <v/>
      </c>
      <c r="AD650" s="505"/>
      <c r="AE650" s="505"/>
      <c r="AF650" s="505"/>
      <c r="AG650" s="505"/>
      <c r="AH650" s="505"/>
      <c r="AI650" s="505"/>
      <c r="AJ650" s="505"/>
      <c r="AK650" s="505"/>
      <c r="AL650" s="505"/>
      <c r="AM650" s="505"/>
      <c r="AN650" s="505"/>
      <c r="AO650" s="505"/>
      <c r="AP650" s="505"/>
      <c r="AQ650" s="505"/>
      <c r="AR650" s="505"/>
      <c r="AS650" s="505"/>
      <c r="AT650" s="505"/>
      <c r="AU650" s="505"/>
      <c r="AV650" s="506"/>
    </row>
    <row r="651" spans="1:48" x14ac:dyDescent="0.35">
      <c r="A651" t="str">
        <f t="shared" si="52"/>
        <v>|</v>
      </c>
      <c r="B651" s="162" t="str">
        <f t="shared" si="54"/>
        <v/>
      </c>
      <c r="C651" s="162" t="str">
        <f t="shared" si="56"/>
        <v/>
      </c>
      <c r="D651" s="512"/>
      <c r="E651" s="503"/>
      <c r="F651" s="198"/>
      <c r="G651" s="198"/>
      <c r="H651" s="198"/>
      <c r="I651" s="504" t="str">
        <f t="shared" si="53"/>
        <v/>
      </c>
      <c r="J651" s="505"/>
      <c r="K651" s="505"/>
      <c r="L651" s="505"/>
      <c r="M651" s="505"/>
      <c r="N651" s="505"/>
      <c r="O651" s="505"/>
      <c r="P651" s="505"/>
      <c r="Q651" s="505"/>
      <c r="R651" s="505"/>
      <c r="S651" s="505"/>
      <c r="T651" s="505"/>
      <c r="U651" s="505"/>
      <c r="V651" s="505"/>
      <c r="W651" s="505"/>
      <c r="X651" s="505"/>
      <c r="Y651" s="505"/>
      <c r="Z651" s="505"/>
      <c r="AA651" s="505"/>
      <c r="AB651" s="506"/>
      <c r="AC651" s="507" t="str">
        <f t="shared" si="55"/>
        <v/>
      </c>
      <c r="AD651" s="505"/>
      <c r="AE651" s="505"/>
      <c r="AF651" s="505"/>
      <c r="AG651" s="505"/>
      <c r="AH651" s="505"/>
      <c r="AI651" s="505"/>
      <c r="AJ651" s="505"/>
      <c r="AK651" s="505"/>
      <c r="AL651" s="505"/>
      <c r="AM651" s="505"/>
      <c r="AN651" s="505"/>
      <c r="AO651" s="505"/>
      <c r="AP651" s="505"/>
      <c r="AQ651" s="505"/>
      <c r="AR651" s="505"/>
      <c r="AS651" s="505"/>
      <c r="AT651" s="505"/>
      <c r="AU651" s="505"/>
      <c r="AV651" s="506"/>
    </row>
    <row r="652" spans="1:48" x14ac:dyDescent="0.35">
      <c r="A652" t="str">
        <f t="shared" si="52"/>
        <v>|</v>
      </c>
      <c r="B652" s="162" t="str">
        <f t="shared" si="54"/>
        <v/>
      </c>
      <c r="C652" s="162" t="str">
        <f t="shared" si="56"/>
        <v/>
      </c>
      <c r="D652" s="512"/>
      <c r="E652" s="503"/>
      <c r="F652" s="198"/>
      <c r="G652" s="198"/>
      <c r="H652" s="198"/>
      <c r="I652" s="504" t="str">
        <f t="shared" si="53"/>
        <v/>
      </c>
      <c r="J652" s="505"/>
      <c r="K652" s="505"/>
      <c r="L652" s="505"/>
      <c r="M652" s="505"/>
      <c r="N652" s="505"/>
      <c r="O652" s="505"/>
      <c r="P652" s="505"/>
      <c r="Q652" s="505"/>
      <c r="R652" s="505"/>
      <c r="S652" s="505"/>
      <c r="T652" s="505"/>
      <c r="U652" s="505"/>
      <c r="V652" s="505"/>
      <c r="W652" s="505"/>
      <c r="X652" s="505"/>
      <c r="Y652" s="505"/>
      <c r="Z652" s="505"/>
      <c r="AA652" s="505"/>
      <c r="AB652" s="506"/>
      <c r="AC652" s="507" t="str">
        <f t="shared" si="55"/>
        <v/>
      </c>
      <c r="AD652" s="505"/>
      <c r="AE652" s="505"/>
      <c r="AF652" s="505"/>
      <c r="AG652" s="505"/>
      <c r="AH652" s="505"/>
      <c r="AI652" s="505"/>
      <c r="AJ652" s="505"/>
      <c r="AK652" s="505"/>
      <c r="AL652" s="505"/>
      <c r="AM652" s="505"/>
      <c r="AN652" s="505"/>
      <c r="AO652" s="505"/>
      <c r="AP652" s="505"/>
      <c r="AQ652" s="505"/>
      <c r="AR652" s="505"/>
      <c r="AS652" s="505"/>
      <c r="AT652" s="505"/>
      <c r="AU652" s="505"/>
      <c r="AV652" s="506"/>
    </row>
    <row r="653" spans="1:48" x14ac:dyDescent="0.35">
      <c r="A653" t="str">
        <f t="shared" si="52"/>
        <v>|</v>
      </c>
      <c r="B653" s="162" t="str">
        <f t="shared" si="54"/>
        <v/>
      </c>
      <c r="C653" s="162" t="str">
        <f t="shared" si="56"/>
        <v/>
      </c>
      <c r="D653" s="512"/>
      <c r="E653" s="503"/>
      <c r="F653" s="198"/>
      <c r="G653" s="198"/>
      <c r="H653" s="198"/>
      <c r="I653" s="504" t="str">
        <f t="shared" si="53"/>
        <v/>
      </c>
      <c r="J653" s="505"/>
      <c r="K653" s="505"/>
      <c r="L653" s="505"/>
      <c r="M653" s="505"/>
      <c r="N653" s="505"/>
      <c r="O653" s="505"/>
      <c r="P653" s="505"/>
      <c r="Q653" s="505"/>
      <c r="R653" s="505"/>
      <c r="S653" s="505"/>
      <c r="T653" s="505"/>
      <c r="U653" s="505"/>
      <c r="V653" s="505"/>
      <c r="W653" s="505"/>
      <c r="X653" s="505"/>
      <c r="Y653" s="505"/>
      <c r="Z653" s="505"/>
      <c r="AA653" s="505"/>
      <c r="AB653" s="506"/>
      <c r="AC653" s="507" t="str">
        <f t="shared" si="55"/>
        <v/>
      </c>
      <c r="AD653" s="505"/>
      <c r="AE653" s="505"/>
      <c r="AF653" s="505"/>
      <c r="AG653" s="505"/>
      <c r="AH653" s="505"/>
      <c r="AI653" s="505"/>
      <c r="AJ653" s="505"/>
      <c r="AK653" s="505"/>
      <c r="AL653" s="505"/>
      <c r="AM653" s="505"/>
      <c r="AN653" s="505"/>
      <c r="AO653" s="505"/>
      <c r="AP653" s="505"/>
      <c r="AQ653" s="505"/>
      <c r="AR653" s="505"/>
      <c r="AS653" s="505"/>
      <c r="AT653" s="505"/>
      <c r="AU653" s="505"/>
      <c r="AV653" s="506"/>
    </row>
    <row r="654" spans="1:48" x14ac:dyDescent="0.35">
      <c r="A654" t="str">
        <f t="shared" si="52"/>
        <v>|</v>
      </c>
      <c r="B654" s="162" t="str">
        <f t="shared" si="54"/>
        <v/>
      </c>
      <c r="C654" s="162" t="str">
        <f t="shared" si="56"/>
        <v/>
      </c>
      <c r="D654" s="512"/>
      <c r="E654" s="503"/>
      <c r="F654" s="198"/>
      <c r="G654" s="198"/>
      <c r="H654" s="198"/>
      <c r="I654" s="504" t="str">
        <f t="shared" si="53"/>
        <v/>
      </c>
      <c r="J654" s="505"/>
      <c r="K654" s="505"/>
      <c r="L654" s="505"/>
      <c r="M654" s="505"/>
      <c r="N654" s="505"/>
      <c r="O654" s="505"/>
      <c r="P654" s="505"/>
      <c r="Q654" s="505"/>
      <c r="R654" s="505"/>
      <c r="S654" s="505"/>
      <c r="T654" s="505"/>
      <c r="U654" s="505"/>
      <c r="V654" s="505"/>
      <c r="W654" s="505"/>
      <c r="X654" s="505"/>
      <c r="Y654" s="505"/>
      <c r="Z654" s="505"/>
      <c r="AA654" s="505"/>
      <c r="AB654" s="506"/>
      <c r="AC654" s="507" t="str">
        <f t="shared" si="55"/>
        <v/>
      </c>
      <c r="AD654" s="505"/>
      <c r="AE654" s="505"/>
      <c r="AF654" s="505"/>
      <c r="AG654" s="505"/>
      <c r="AH654" s="505"/>
      <c r="AI654" s="505"/>
      <c r="AJ654" s="505"/>
      <c r="AK654" s="505"/>
      <c r="AL654" s="505"/>
      <c r="AM654" s="505"/>
      <c r="AN654" s="505"/>
      <c r="AO654" s="505"/>
      <c r="AP654" s="505"/>
      <c r="AQ654" s="505"/>
      <c r="AR654" s="505"/>
      <c r="AS654" s="505"/>
      <c r="AT654" s="505"/>
      <c r="AU654" s="505"/>
      <c r="AV654" s="506"/>
    </row>
    <row r="655" spans="1:48" x14ac:dyDescent="0.35">
      <c r="A655" t="str">
        <f t="shared" si="52"/>
        <v>|</v>
      </c>
      <c r="B655" s="162" t="str">
        <f t="shared" si="54"/>
        <v/>
      </c>
      <c r="C655" s="162" t="str">
        <f t="shared" si="56"/>
        <v/>
      </c>
      <c r="D655" s="512"/>
      <c r="E655" s="503"/>
      <c r="F655" s="198"/>
      <c r="G655" s="198"/>
      <c r="H655" s="198"/>
      <c r="I655" s="504" t="str">
        <f t="shared" si="53"/>
        <v/>
      </c>
      <c r="J655" s="505"/>
      <c r="K655" s="505"/>
      <c r="L655" s="505"/>
      <c r="M655" s="505"/>
      <c r="N655" s="505"/>
      <c r="O655" s="505"/>
      <c r="P655" s="505"/>
      <c r="Q655" s="505"/>
      <c r="R655" s="505"/>
      <c r="S655" s="505"/>
      <c r="T655" s="505"/>
      <c r="U655" s="505"/>
      <c r="V655" s="505"/>
      <c r="W655" s="505"/>
      <c r="X655" s="505"/>
      <c r="Y655" s="505"/>
      <c r="Z655" s="505"/>
      <c r="AA655" s="505"/>
      <c r="AB655" s="506"/>
      <c r="AC655" s="507" t="str">
        <f t="shared" si="55"/>
        <v/>
      </c>
      <c r="AD655" s="505"/>
      <c r="AE655" s="505"/>
      <c r="AF655" s="505"/>
      <c r="AG655" s="505"/>
      <c r="AH655" s="505"/>
      <c r="AI655" s="505"/>
      <c r="AJ655" s="505"/>
      <c r="AK655" s="505"/>
      <c r="AL655" s="505"/>
      <c r="AM655" s="505"/>
      <c r="AN655" s="505"/>
      <c r="AO655" s="505"/>
      <c r="AP655" s="505"/>
      <c r="AQ655" s="505"/>
      <c r="AR655" s="505"/>
      <c r="AS655" s="505"/>
      <c r="AT655" s="505"/>
      <c r="AU655" s="505"/>
      <c r="AV655" s="506"/>
    </row>
    <row r="656" spans="1:48" x14ac:dyDescent="0.35">
      <c r="A656" t="str">
        <f t="shared" si="52"/>
        <v>|</v>
      </c>
      <c r="B656" s="162" t="str">
        <f t="shared" si="54"/>
        <v/>
      </c>
      <c r="C656" s="162" t="str">
        <f t="shared" si="56"/>
        <v/>
      </c>
      <c r="D656" s="512"/>
      <c r="E656" s="503"/>
      <c r="F656" s="198"/>
      <c r="G656" s="198"/>
      <c r="H656" s="198"/>
      <c r="I656" s="504" t="str">
        <f t="shared" si="53"/>
        <v/>
      </c>
      <c r="J656" s="505"/>
      <c r="K656" s="505"/>
      <c r="L656" s="505"/>
      <c r="M656" s="505"/>
      <c r="N656" s="505"/>
      <c r="O656" s="505"/>
      <c r="P656" s="505"/>
      <c r="Q656" s="505"/>
      <c r="R656" s="505"/>
      <c r="S656" s="505"/>
      <c r="T656" s="505"/>
      <c r="U656" s="505"/>
      <c r="V656" s="505"/>
      <c r="W656" s="505"/>
      <c r="X656" s="505"/>
      <c r="Y656" s="505"/>
      <c r="Z656" s="505"/>
      <c r="AA656" s="505"/>
      <c r="AB656" s="506"/>
      <c r="AC656" s="507" t="str">
        <f t="shared" si="55"/>
        <v/>
      </c>
      <c r="AD656" s="505"/>
      <c r="AE656" s="505"/>
      <c r="AF656" s="505"/>
      <c r="AG656" s="505"/>
      <c r="AH656" s="505"/>
      <c r="AI656" s="505"/>
      <c r="AJ656" s="505"/>
      <c r="AK656" s="505"/>
      <c r="AL656" s="505"/>
      <c r="AM656" s="505"/>
      <c r="AN656" s="505"/>
      <c r="AO656" s="505"/>
      <c r="AP656" s="505"/>
      <c r="AQ656" s="505"/>
      <c r="AR656" s="505"/>
      <c r="AS656" s="505"/>
      <c r="AT656" s="505"/>
      <c r="AU656" s="505"/>
      <c r="AV656" s="506"/>
    </row>
    <row r="657" spans="1:48" x14ac:dyDescent="0.35">
      <c r="A657" t="str">
        <f t="shared" si="52"/>
        <v>|</v>
      </c>
      <c r="B657" s="162" t="str">
        <f t="shared" si="54"/>
        <v/>
      </c>
      <c r="C657" s="162" t="str">
        <f t="shared" si="56"/>
        <v/>
      </c>
      <c r="D657" s="512"/>
      <c r="E657" s="503"/>
      <c r="F657" s="198"/>
      <c r="G657" s="198"/>
      <c r="H657" s="198"/>
      <c r="I657" s="504" t="str">
        <f t="shared" si="53"/>
        <v/>
      </c>
      <c r="J657" s="505"/>
      <c r="K657" s="505"/>
      <c r="L657" s="505"/>
      <c r="M657" s="505"/>
      <c r="N657" s="505"/>
      <c r="O657" s="505"/>
      <c r="P657" s="505"/>
      <c r="Q657" s="505"/>
      <c r="R657" s="505"/>
      <c r="S657" s="505"/>
      <c r="T657" s="505"/>
      <c r="U657" s="505"/>
      <c r="V657" s="505"/>
      <c r="W657" s="505"/>
      <c r="X657" s="505"/>
      <c r="Y657" s="505"/>
      <c r="Z657" s="505"/>
      <c r="AA657" s="505"/>
      <c r="AB657" s="506"/>
      <c r="AC657" s="507" t="str">
        <f t="shared" si="55"/>
        <v/>
      </c>
      <c r="AD657" s="505"/>
      <c r="AE657" s="505"/>
      <c r="AF657" s="505"/>
      <c r="AG657" s="505"/>
      <c r="AH657" s="505"/>
      <c r="AI657" s="505"/>
      <c r="AJ657" s="505"/>
      <c r="AK657" s="505"/>
      <c r="AL657" s="505"/>
      <c r="AM657" s="505"/>
      <c r="AN657" s="505"/>
      <c r="AO657" s="505"/>
      <c r="AP657" s="505"/>
      <c r="AQ657" s="505"/>
      <c r="AR657" s="505"/>
      <c r="AS657" s="505"/>
      <c r="AT657" s="505"/>
      <c r="AU657" s="505"/>
      <c r="AV657" s="506"/>
    </row>
    <row r="658" spans="1:48" x14ac:dyDescent="0.35">
      <c r="A658" t="str">
        <f t="shared" si="52"/>
        <v>|</v>
      </c>
      <c r="B658" s="162" t="str">
        <f t="shared" si="54"/>
        <v/>
      </c>
      <c r="C658" s="162" t="str">
        <f t="shared" si="56"/>
        <v/>
      </c>
      <c r="D658" s="512"/>
      <c r="E658" s="503"/>
      <c r="F658" s="198"/>
      <c r="G658" s="198"/>
      <c r="H658" s="198"/>
      <c r="I658" s="504" t="str">
        <f t="shared" si="53"/>
        <v/>
      </c>
      <c r="J658" s="505"/>
      <c r="K658" s="505"/>
      <c r="L658" s="505"/>
      <c r="M658" s="505"/>
      <c r="N658" s="505"/>
      <c r="O658" s="505"/>
      <c r="P658" s="505"/>
      <c r="Q658" s="505"/>
      <c r="R658" s="505"/>
      <c r="S658" s="505"/>
      <c r="T658" s="505"/>
      <c r="U658" s="505"/>
      <c r="V658" s="505"/>
      <c r="W658" s="505"/>
      <c r="X658" s="505"/>
      <c r="Y658" s="505"/>
      <c r="Z658" s="505"/>
      <c r="AA658" s="505"/>
      <c r="AB658" s="506"/>
      <c r="AC658" s="507" t="str">
        <f t="shared" si="55"/>
        <v/>
      </c>
      <c r="AD658" s="505"/>
      <c r="AE658" s="505"/>
      <c r="AF658" s="505"/>
      <c r="AG658" s="505"/>
      <c r="AH658" s="505"/>
      <c r="AI658" s="505"/>
      <c r="AJ658" s="505"/>
      <c r="AK658" s="505"/>
      <c r="AL658" s="505"/>
      <c r="AM658" s="505"/>
      <c r="AN658" s="505"/>
      <c r="AO658" s="505"/>
      <c r="AP658" s="505"/>
      <c r="AQ658" s="505"/>
      <c r="AR658" s="505"/>
      <c r="AS658" s="505"/>
      <c r="AT658" s="505"/>
      <c r="AU658" s="505"/>
      <c r="AV658" s="506"/>
    </row>
    <row r="659" spans="1:48" x14ac:dyDescent="0.35">
      <c r="A659" t="str">
        <f t="shared" si="52"/>
        <v>|</v>
      </c>
      <c r="B659" s="162" t="str">
        <f t="shared" si="54"/>
        <v/>
      </c>
      <c r="C659" s="162" t="str">
        <f t="shared" si="56"/>
        <v/>
      </c>
      <c r="D659" s="512"/>
      <c r="E659" s="503"/>
      <c r="F659" s="198"/>
      <c r="G659" s="198"/>
      <c r="H659" s="198"/>
      <c r="I659" s="504" t="str">
        <f t="shared" si="53"/>
        <v/>
      </c>
      <c r="J659" s="505"/>
      <c r="K659" s="505"/>
      <c r="L659" s="505"/>
      <c r="M659" s="505"/>
      <c r="N659" s="505"/>
      <c r="O659" s="505"/>
      <c r="P659" s="505"/>
      <c r="Q659" s="505"/>
      <c r="R659" s="505"/>
      <c r="S659" s="505"/>
      <c r="T659" s="505"/>
      <c r="U659" s="505"/>
      <c r="V659" s="505"/>
      <c r="W659" s="505"/>
      <c r="X659" s="505"/>
      <c r="Y659" s="505"/>
      <c r="Z659" s="505"/>
      <c r="AA659" s="505"/>
      <c r="AB659" s="506"/>
      <c r="AC659" s="507" t="str">
        <f t="shared" si="55"/>
        <v/>
      </c>
      <c r="AD659" s="505"/>
      <c r="AE659" s="505"/>
      <c r="AF659" s="505"/>
      <c r="AG659" s="505"/>
      <c r="AH659" s="505"/>
      <c r="AI659" s="505"/>
      <c r="AJ659" s="505"/>
      <c r="AK659" s="505"/>
      <c r="AL659" s="505"/>
      <c r="AM659" s="505"/>
      <c r="AN659" s="505"/>
      <c r="AO659" s="505"/>
      <c r="AP659" s="505"/>
      <c r="AQ659" s="505"/>
      <c r="AR659" s="505"/>
      <c r="AS659" s="505"/>
      <c r="AT659" s="505"/>
      <c r="AU659" s="505"/>
      <c r="AV659" s="506"/>
    </row>
    <row r="660" spans="1:48" x14ac:dyDescent="0.35">
      <c r="A660" t="str">
        <f t="shared" si="52"/>
        <v>|</v>
      </c>
      <c r="B660" s="162" t="str">
        <f t="shared" si="54"/>
        <v/>
      </c>
      <c r="C660" s="162" t="str">
        <f t="shared" si="56"/>
        <v/>
      </c>
      <c r="D660" s="512"/>
      <c r="E660" s="503"/>
      <c r="F660" s="198"/>
      <c r="G660" s="198"/>
      <c r="H660" s="198"/>
      <c r="I660" s="504" t="str">
        <f t="shared" si="53"/>
        <v/>
      </c>
      <c r="J660" s="505"/>
      <c r="K660" s="505"/>
      <c r="L660" s="505"/>
      <c r="M660" s="505"/>
      <c r="N660" s="505"/>
      <c r="O660" s="505"/>
      <c r="P660" s="505"/>
      <c r="Q660" s="505"/>
      <c r="R660" s="505"/>
      <c r="S660" s="505"/>
      <c r="T660" s="505"/>
      <c r="U660" s="505"/>
      <c r="V660" s="505"/>
      <c r="W660" s="505"/>
      <c r="X660" s="505"/>
      <c r="Y660" s="505"/>
      <c r="Z660" s="505"/>
      <c r="AA660" s="505"/>
      <c r="AB660" s="506"/>
      <c r="AC660" s="507" t="str">
        <f t="shared" si="55"/>
        <v/>
      </c>
      <c r="AD660" s="505"/>
      <c r="AE660" s="505"/>
      <c r="AF660" s="505"/>
      <c r="AG660" s="505"/>
      <c r="AH660" s="505"/>
      <c r="AI660" s="505"/>
      <c r="AJ660" s="505"/>
      <c r="AK660" s="505"/>
      <c r="AL660" s="505"/>
      <c r="AM660" s="505"/>
      <c r="AN660" s="505"/>
      <c r="AO660" s="505"/>
      <c r="AP660" s="505"/>
      <c r="AQ660" s="505"/>
      <c r="AR660" s="505"/>
      <c r="AS660" s="505"/>
      <c r="AT660" s="505"/>
      <c r="AU660" s="505"/>
      <c r="AV660" s="506"/>
    </row>
    <row r="661" spans="1:48" x14ac:dyDescent="0.35">
      <c r="A661" t="str">
        <f t="shared" si="52"/>
        <v>|</v>
      </c>
      <c r="B661" s="162" t="str">
        <f t="shared" si="54"/>
        <v/>
      </c>
      <c r="C661" s="162" t="str">
        <f t="shared" si="56"/>
        <v/>
      </c>
      <c r="D661" s="512"/>
      <c r="E661" s="503"/>
      <c r="F661" s="198"/>
      <c r="G661" s="198"/>
      <c r="H661" s="198"/>
      <c r="I661" s="504" t="str">
        <f t="shared" si="53"/>
        <v/>
      </c>
      <c r="J661" s="505"/>
      <c r="K661" s="505"/>
      <c r="L661" s="505"/>
      <c r="M661" s="505"/>
      <c r="N661" s="505"/>
      <c r="O661" s="505"/>
      <c r="P661" s="505"/>
      <c r="Q661" s="505"/>
      <c r="R661" s="505"/>
      <c r="S661" s="505"/>
      <c r="T661" s="505"/>
      <c r="U661" s="505"/>
      <c r="V661" s="505"/>
      <c r="W661" s="505"/>
      <c r="X661" s="505"/>
      <c r="Y661" s="505"/>
      <c r="Z661" s="505"/>
      <c r="AA661" s="505"/>
      <c r="AB661" s="506"/>
      <c r="AC661" s="507" t="str">
        <f t="shared" si="55"/>
        <v/>
      </c>
      <c r="AD661" s="505"/>
      <c r="AE661" s="505"/>
      <c r="AF661" s="505"/>
      <c r="AG661" s="505"/>
      <c r="AH661" s="505"/>
      <c r="AI661" s="505"/>
      <c r="AJ661" s="505"/>
      <c r="AK661" s="505"/>
      <c r="AL661" s="505"/>
      <c r="AM661" s="505"/>
      <c r="AN661" s="505"/>
      <c r="AO661" s="505"/>
      <c r="AP661" s="505"/>
      <c r="AQ661" s="505"/>
      <c r="AR661" s="505"/>
      <c r="AS661" s="505"/>
      <c r="AT661" s="505"/>
      <c r="AU661" s="505"/>
      <c r="AV661" s="506"/>
    </row>
    <row r="662" spans="1:48" x14ac:dyDescent="0.35">
      <c r="A662" t="str">
        <f t="shared" si="52"/>
        <v>|</v>
      </c>
      <c r="B662" s="162" t="str">
        <f t="shared" si="54"/>
        <v/>
      </c>
      <c r="C662" s="162" t="str">
        <f t="shared" si="56"/>
        <v/>
      </c>
      <c r="D662" s="512"/>
      <c r="E662" s="503"/>
      <c r="F662" s="198"/>
      <c r="G662" s="198"/>
      <c r="H662" s="198"/>
      <c r="I662" s="504" t="str">
        <f t="shared" si="53"/>
        <v/>
      </c>
      <c r="J662" s="505"/>
      <c r="K662" s="505"/>
      <c r="L662" s="505"/>
      <c r="M662" s="505"/>
      <c r="N662" s="505"/>
      <c r="O662" s="505"/>
      <c r="P662" s="505"/>
      <c r="Q662" s="505"/>
      <c r="R662" s="505"/>
      <c r="S662" s="505"/>
      <c r="T662" s="505"/>
      <c r="U662" s="505"/>
      <c r="V662" s="505"/>
      <c r="W662" s="505"/>
      <c r="X662" s="505"/>
      <c r="Y662" s="505"/>
      <c r="Z662" s="505"/>
      <c r="AA662" s="505"/>
      <c r="AB662" s="506"/>
      <c r="AC662" s="507" t="str">
        <f t="shared" si="55"/>
        <v/>
      </c>
      <c r="AD662" s="505"/>
      <c r="AE662" s="505"/>
      <c r="AF662" s="505"/>
      <c r="AG662" s="505"/>
      <c r="AH662" s="505"/>
      <c r="AI662" s="505"/>
      <c r="AJ662" s="505"/>
      <c r="AK662" s="505"/>
      <c r="AL662" s="505"/>
      <c r="AM662" s="505"/>
      <c r="AN662" s="505"/>
      <c r="AO662" s="505"/>
      <c r="AP662" s="505"/>
      <c r="AQ662" s="505"/>
      <c r="AR662" s="505"/>
      <c r="AS662" s="505"/>
      <c r="AT662" s="505"/>
      <c r="AU662" s="505"/>
      <c r="AV662" s="506"/>
    </row>
    <row r="663" spans="1:48" x14ac:dyDescent="0.35">
      <c r="A663" t="str">
        <f t="shared" si="52"/>
        <v>|</v>
      </c>
      <c r="B663" s="162" t="str">
        <f t="shared" si="54"/>
        <v/>
      </c>
      <c r="C663" s="162" t="str">
        <f t="shared" si="56"/>
        <v/>
      </c>
      <c r="D663" s="512"/>
      <c r="E663" s="503"/>
      <c r="F663" s="198"/>
      <c r="G663" s="198"/>
      <c r="H663" s="198"/>
      <c r="I663" s="504" t="str">
        <f t="shared" si="53"/>
        <v/>
      </c>
      <c r="J663" s="505"/>
      <c r="K663" s="505"/>
      <c r="L663" s="505"/>
      <c r="M663" s="505"/>
      <c r="N663" s="505"/>
      <c r="O663" s="505"/>
      <c r="P663" s="505"/>
      <c r="Q663" s="505"/>
      <c r="R663" s="505"/>
      <c r="S663" s="505"/>
      <c r="T663" s="505"/>
      <c r="U663" s="505"/>
      <c r="V663" s="505"/>
      <c r="W663" s="505"/>
      <c r="X663" s="505"/>
      <c r="Y663" s="505"/>
      <c r="Z663" s="505"/>
      <c r="AA663" s="505"/>
      <c r="AB663" s="506"/>
      <c r="AC663" s="507" t="str">
        <f t="shared" si="55"/>
        <v/>
      </c>
      <c r="AD663" s="505"/>
      <c r="AE663" s="505"/>
      <c r="AF663" s="505"/>
      <c r="AG663" s="505"/>
      <c r="AH663" s="505"/>
      <c r="AI663" s="505"/>
      <c r="AJ663" s="505"/>
      <c r="AK663" s="505"/>
      <c r="AL663" s="505"/>
      <c r="AM663" s="505"/>
      <c r="AN663" s="505"/>
      <c r="AO663" s="505"/>
      <c r="AP663" s="505"/>
      <c r="AQ663" s="505"/>
      <c r="AR663" s="505"/>
      <c r="AS663" s="505"/>
      <c r="AT663" s="505"/>
      <c r="AU663" s="505"/>
      <c r="AV663" s="506"/>
    </row>
    <row r="664" spans="1:48" x14ac:dyDescent="0.35">
      <c r="A664" t="str">
        <f t="shared" si="52"/>
        <v>|</v>
      </c>
      <c r="B664" s="162" t="str">
        <f t="shared" si="54"/>
        <v/>
      </c>
      <c r="C664" s="162" t="str">
        <f t="shared" si="56"/>
        <v/>
      </c>
      <c r="D664" s="512"/>
      <c r="E664" s="503"/>
      <c r="F664" s="198"/>
      <c r="G664" s="198"/>
      <c r="H664" s="198"/>
      <c r="I664" s="504" t="str">
        <f t="shared" si="53"/>
        <v/>
      </c>
      <c r="J664" s="505"/>
      <c r="K664" s="505"/>
      <c r="L664" s="505"/>
      <c r="M664" s="505"/>
      <c r="N664" s="505"/>
      <c r="O664" s="505"/>
      <c r="P664" s="505"/>
      <c r="Q664" s="505"/>
      <c r="R664" s="505"/>
      <c r="S664" s="505"/>
      <c r="T664" s="505"/>
      <c r="U664" s="505"/>
      <c r="V664" s="505"/>
      <c r="W664" s="505"/>
      <c r="X664" s="505"/>
      <c r="Y664" s="505"/>
      <c r="Z664" s="505"/>
      <c r="AA664" s="505"/>
      <c r="AB664" s="506"/>
      <c r="AC664" s="507" t="str">
        <f t="shared" si="55"/>
        <v/>
      </c>
      <c r="AD664" s="505"/>
      <c r="AE664" s="505"/>
      <c r="AF664" s="505"/>
      <c r="AG664" s="505"/>
      <c r="AH664" s="505"/>
      <c r="AI664" s="505"/>
      <c r="AJ664" s="505"/>
      <c r="AK664" s="505"/>
      <c r="AL664" s="505"/>
      <c r="AM664" s="505"/>
      <c r="AN664" s="505"/>
      <c r="AO664" s="505"/>
      <c r="AP664" s="505"/>
      <c r="AQ664" s="505"/>
      <c r="AR664" s="505"/>
      <c r="AS664" s="505"/>
      <c r="AT664" s="505"/>
      <c r="AU664" s="505"/>
      <c r="AV664" s="506"/>
    </row>
    <row r="665" spans="1:48" x14ac:dyDescent="0.35">
      <c r="A665" t="str">
        <f t="shared" si="52"/>
        <v>|</v>
      </c>
      <c r="B665" s="162" t="str">
        <f t="shared" si="54"/>
        <v/>
      </c>
      <c r="C665" s="162" t="str">
        <f t="shared" si="56"/>
        <v/>
      </c>
      <c r="D665" s="512"/>
      <c r="E665" s="503"/>
      <c r="F665" s="198"/>
      <c r="G665" s="198"/>
      <c r="H665" s="198"/>
      <c r="I665" s="504" t="str">
        <f t="shared" si="53"/>
        <v/>
      </c>
      <c r="J665" s="505"/>
      <c r="K665" s="505"/>
      <c r="L665" s="505"/>
      <c r="M665" s="505"/>
      <c r="N665" s="505"/>
      <c r="O665" s="505"/>
      <c r="P665" s="505"/>
      <c r="Q665" s="505"/>
      <c r="R665" s="505"/>
      <c r="S665" s="505"/>
      <c r="T665" s="505"/>
      <c r="U665" s="505"/>
      <c r="V665" s="505"/>
      <c r="W665" s="505"/>
      <c r="X665" s="505"/>
      <c r="Y665" s="505"/>
      <c r="Z665" s="505"/>
      <c r="AA665" s="505"/>
      <c r="AB665" s="506"/>
      <c r="AC665" s="507" t="str">
        <f t="shared" si="55"/>
        <v/>
      </c>
      <c r="AD665" s="505"/>
      <c r="AE665" s="505"/>
      <c r="AF665" s="505"/>
      <c r="AG665" s="505"/>
      <c r="AH665" s="505"/>
      <c r="AI665" s="505"/>
      <c r="AJ665" s="505"/>
      <c r="AK665" s="505"/>
      <c r="AL665" s="505"/>
      <c r="AM665" s="505"/>
      <c r="AN665" s="505"/>
      <c r="AO665" s="505"/>
      <c r="AP665" s="505"/>
      <c r="AQ665" s="505"/>
      <c r="AR665" s="505"/>
      <c r="AS665" s="505"/>
      <c r="AT665" s="505"/>
      <c r="AU665" s="505"/>
      <c r="AV665" s="506"/>
    </row>
    <row r="666" spans="1:48" x14ac:dyDescent="0.35">
      <c r="A666" t="str">
        <f t="shared" si="52"/>
        <v>|</v>
      </c>
      <c r="B666" s="162" t="str">
        <f t="shared" si="54"/>
        <v/>
      </c>
      <c r="C666" s="162" t="str">
        <f t="shared" si="56"/>
        <v/>
      </c>
      <c r="D666" s="512"/>
      <c r="E666" s="503"/>
      <c r="F666" s="198"/>
      <c r="G666" s="198"/>
      <c r="H666" s="198"/>
      <c r="I666" s="504" t="str">
        <f t="shared" si="53"/>
        <v/>
      </c>
      <c r="J666" s="505"/>
      <c r="K666" s="505"/>
      <c r="L666" s="505"/>
      <c r="M666" s="505"/>
      <c r="N666" s="505"/>
      <c r="O666" s="505"/>
      <c r="P666" s="505"/>
      <c r="Q666" s="505"/>
      <c r="R666" s="505"/>
      <c r="S666" s="505"/>
      <c r="T666" s="505"/>
      <c r="U666" s="505"/>
      <c r="V666" s="505"/>
      <c r="W666" s="505"/>
      <c r="X666" s="505"/>
      <c r="Y666" s="505"/>
      <c r="Z666" s="505"/>
      <c r="AA666" s="505"/>
      <c r="AB666" s="506"/>
      <c r="AC666" s="507" t="str">
        <f t="shared" si="55"/>
        <v/>
      </c>
      <c r="AD666" s="505"/>
      <c r="AE666" s="505"/>
      <c r="AF666" s="505"/>
      <c r="AG666" s="505"/>
      <c r="AH666" s="505"/>
      <c r="AI666" s="505"/>
      <c r="AJ666" s="505"/>
      <c r="AK666" s="505"/>
      <c r="AL666" s="505"/>
      <c r="AM666" s="505"/>
      <c r="AN666" s="505"/>
      <c r="AO666" s="505"/>
      <c r="AP666" s="505"/>
      <c r="AQ666" s="505"/>
      <c r="AR666" s="505"/>
      <c r="AS666" s="505"/>
      <c r="AT666" s="505"/>
      <c r="AU666" s="505"/>
      <c r="AV666" s="506"/>
    </row>
    <row r="667" spans="1:48" x14ac:dyDescent="0.35">
      <c r="A667" t="str">
        <f t="shared" si="52"/>
        <v>|</v>
      </c>
      <c r="B667" s="162" t="str">
        <f t="shared" si="54"/>
        <v/>
      </c>
      <c r="C667" s="162" t="str">
        <f t="shared" si="56"/>
        <v/>
      </c>
      <c r="D667" s="512"/>
      <c r="E667" s="503"/>
      <c r="F667" s="198"/>
      <c r="G667" s="198"/>
      <c r="H667" s="198"/>
      <c r="I667" s="504" t="str">
        <f t="shared" si="53"/>
        <v/>
      </c>
      <c r="J667" s="505"/>
      <c r="K667" s="505"/>
      <c r="L667" s="505"/>
      <c r="M667" s="505"/>
      <c r="N667" s="505"/>
      <c r="O667" s="505"/>
      <c r="P667" s="505"/>
      <c r="Q667" s="505"/>
      <c r="R667" s="505"/>
      <c r="S667" s="505"/>
      <c r="T667" s="505"/>
      <c r="U667" s="505"/>
      <c r="V667" s="505"/>
      <c r="W667" s="505"/>
      <c r="X667" s="505"/>
      <c r="Y667" s="505"/>
      <c r="Z667" s="505"/>
      <c r="AA667" s="505"/>
      <c r="AB667" s="506"/>
      <c r="AC667" s="507" t="str">
        <f t="shared" si="55"/>
        <v/>
      </c>
      <c r="AD667" s="505"/>
      <c r="AE667" s="505"/>
      <c r="AF667" s="505"/>
      <c r="AG667" s="505"/>
      <c r="AH667" s="505"/>
      <c r="AI667" s="505"/>
      <c r="AJ667" s="505"/>
      <c r="AK667" s="505"/>
      <c r="AL667" s="505"/>
      <c r="AM667" s="505"/>
      <c r="AN667" s="505"/>
      <c r="AO667" s="505"/>
      <c r="AP667" s="505"/>
      <c r="AQ667" s="505"/>
      <c r="AR667" s="505"/>
      <c r="AS667" s="505"/>
      <c r="AT667" s="505"/>
      <c r="AU667" s="505"/>
      <c r="AV667" s="506"/>
    </row>
    <row r="668" spans="1:48" x14ac:dyDescent="0.35">
      <c r="A668" t="str">
        <f t="shared" si="52"/>
        <v>|</v>
      </c>
      <c r="B668" s="162" t="str">
        <f t="shared" si="54"/>
        <v/>
      </c>
      <c r="C668" s="162" t="str">
        <f t="shared" si="56"/>
        <v/>
      </c>
      <c r="D668" s="512"/>
      <c r="E668" s="503"/>
      <c r="F668" s="198"/>
      <c r="G668" s="198"/>
      <c r="H668" s="198"/>
      <c r="I668" s="504" t="str">
        <f t="shared" si="53"/>
        <v/>
      </c>
      <c r="J668" s="505"/>
      <c r="K668" s="505"/>
      <c r="L668" s="505"/>
      <c r="M668" s="505"/>
      <c r="N668" s="505"/>
      <c r="O668" s="505"/>
      <c r="P668" s="505"/>
      <c r="Q668" s="505"/>
      <c r="R668" s="505"/>
      <c r="S668" s="505"/>
      <c r="T668" s="505"/>
      <c r="U668" s="505"/>
      <c r="V668" s="505"/>
      <c r="W668" s="505"/>
      <c r="X668" s="505"/>
      <c r="Y668" s="505"/>
      <c r="Z668" s="505"/>
      <c r="AA668" s="505"/>
      <c r="AB668" s="506"/>
      <c r="AC668" s="507" t="str">
        <f t="shared" si="55"/>
        <v/>
      </c>
      <c r="AD668" s="505"/>
      <c r="AE668" s="505"/>
      <c r="AF668" s="505"/>
      <c r="AG668" s="505"/>
      <c r="AH668" s="505"/>
      <c r="AI668" s="505"/>
      <c r="AJ668" s="505"/>
      <c r="AK668" s="505"/>
      <c r="AL668" s="505"/>
      <c r="AM668" s="505"/>
      <c r="AN668" s="505"/>
      <c r="AO668" s="505"/>
      <c r="AP668" s="505"/>
      <c r="AQ668" s="505"/>
      <c r="AR668" s="505"/>
      <c r="AS668" s="505"/>
      <c r="AT668" s="505"/>
      <c r="AU668" s="505"/>
      <c r="AV668" s="506"/>
    </row>
    <row r="669" spans="1:48" x14ac:dyDescent="0.35">
      <c r="A669" t="str">
        <f t="shared" si="52"/>
        <v>|</v>
      </c>
      <c r="B669" s="162" t="str">
        <f t="shared" si="54"/>
        <v/>
      </c>
      <c r="C669" s="162" t="str">
        <f t="shared" si="56"/>
        <v/>
      </c>
      <c r="D669" s="512"/>
      <c r="E669" s="503"/>
      <c r="F669" s="198"/>
      <c r="G669" s="198"/>
      <c r="H669" s="198"/>
      <c r="I669" s="504" t="str">
        <f t="shared" si="53"/>
        <v/>
      </c>
      <c r="J669" s="505"/>
      <c r="K669" s="505"/>
      <c r="L669" s="505"/>
      <c r="M669" s="505"/>
      <c r="N669" s="505"/>
      <c r="O669" s="505"/>
      <c r="P669" s="505"/>
      <c r="Q669" s="505"/>
      <c r="R669" s="505"/>
      <c r="S669" s="505"/>
      <c r="T669" s="505"/>
      <c r="U669" s="505"/>
      <c r="V669" s="505"/>
      <c r="W669" s="505"/>
      <c r="X669" s="505"/>
      <c r="Y669" s="505"/>
      <c r="Z669" s="505"/>
      <c r="AA669" s="505"/>
      <c r="AB669" s="506"/>
      <c r="AC669" s="507" t="str">
        <f t="shared" si="55"/>
        <v/>
      </c>
      <c r="AD669" s="505"/>
      <c r="AE669" s="505"/>
      <c r="AF669" s="505"/>
      <c r="AG669" s="505"/>
      <c r="AH669" s="505"/>
      <c r="AI669" s="505"/>
      <c r="AJ669" s="505"/>
      <c r="AK669" s="505"/>
      <c r="AL669" s="505"/>
      <c r="AM669" s="505"/>
      <c r="AN669" s="505"/>
      <c r="AO669" s="505"/>
      <c r="AP669" s="505"/>
      <c r="AQ669" s="505"/>
      <c r="AR669" s="505"/>
      <c r="AS669" s="505"/>
      <c r="AT669" s="505"/>
      <c r="AU669" s="505"/>
      <c r="AV669" s="506"/>
    </row>
    <row r="670" spans="1:48" x14ac:dyDescent="0.35">
      <c r="A670" t="str">
        <f t="shared" si="52"/>
        <v>|</v>
      </c>
      <c r="B670" s="162" t="str">
        <f t="shared" si="54"/>
        <v/>
      </c>
      <c r="C670" s="162" t="str">
        <f t="shared" si="56"/>
        <v/>
      </c>
      <c r="D670" s="512"/>
      <c r="E670" s="503"/>
      <c r="F670" s="198"/>
      <c r="G670" s="198"/>
      <c r="H670" s="198"/>
      <c r="I670" s="504" t="str">
        <f t="shared" si="53"/>
        <v/>
      </c>
      <c r="J670" s="505"/>
      <c r="K670" s="505"/>
      <c r="L670" s="505"/>
      <c r="M670" s="505"/>
      <c r="N670" s="505"/>
      <c r="O670" s="505"/>
      <c r="P670" s="505"/>
      <c r="Q670" s="505"/>
      <c r="R670" s="505"/>
      <c r="S670" s="505"/>
      <c r="T670" s="505"/>
      <c r="U670" s="505"/>
      <c r="V670" s="505"/>
      <c r="W670" s="505"/>
      <c r="X670" s="505"/>
      <c r="Y670" s="505"/>
      <c r="Z670" s="505"/>
      <c r="AA670" s="505"/>
      <c r="AB670" s="506"/>
      <c r="AC670" s="507" t="str">
        <f t="shared" si="55"/>
        <v/>
      </c>
      <c r="AD670" s="505"/>
      <c r="AE670" s="505"/>
      <c r="AF670" s="505"/>
      <c r="AG670" s="505"/>
      <c r="AH670" s="505"/>
      <c r="AI670" s="505"/>
      <c r="AJ670" s="505"/>
      <c r="AK670" s="505"/>
      <c r="AL670" s="505"/>
      <c r="AM670" s="505"/>
      <c r="AN670" s="505"/>
      <c r="AO670" s="505"/>
      <c r="AP670" s="505"/>
      <c r="AQ670" s="505"/>
      <c r="AR670" s="505"/>
      <c r="AS670" s="505"/>
      <c r="AT670" s="505"/>
      <c r="AU670" s="505"/>
      <c r="AV670" s="506"/>
    </row>
    <row r="671" spans="1:48" x14ac:dyDescent="0.35">
      <c r="A671" t="str">
        <f t="shared" si="52"/>
        <v>|</v>
      </c>
      <c r="B671" s="162" t="str">
        <f t="shared" si="54"/>
        <v/>
      </c>
      <c r="C671" s="162" t="str">
        <f t="shared" si="56"/>
        <v/>
      </c>
      <c r="D671" s="512"/>
      <c r="E671" s="503"/>
      <c r="F671" s="198"/>
      <c r="G671" s="198"/>
      <c r="H671" s="198"/>
      <c r="I671" s="504" t="str">
        <f t="shared" si="53"/>
        <v/>
      </c>
      <c r="J671" s="505"/>
      <c r="K671" s="505"/>
      <c r="L671" s="505"/>
      <c r="M671" s="505"/>
      <c r="N671" s="505"/>
      <c r="O671" s="505"/>
      <c r="P671" s="505"/>
      <c r="Q671" s="505"/>
      <c r="R671" s="505"/>
      <c r="S671" s="505"/>
      <c r="T671" s="505"/>
      <c r="U671" s="505"/>
      <c r="V671" s="505"/>
      <c r="W671" s="505"/>
      <c r="X671" s="505"/>
      <c r="Y671" s="505"/>
      <c r="Z671" s="505"/>
      <c r="AA671" s="505"/>
      <c r="AB671" s="506"/>
      <c r="AC671" s="507" t="str">
        <f t="shared" si="55"/>
        <v/>
      </c>
      <c r="AD671" s="505"/>
      <c r="AE671" s="505"/>
      <c r="AF671" s="505"/>
      <c r="AG671" s="505"/>
      <c r="AH671" s="505"/>
      <c r="AI671" s="505"/>
      <c r="AJ671" s="505"/>
      <c r="AK671" s="505"/>
      <c r="AL671" s="505"/>
      <c r="AM671" s="505"/>
      <c r="AN671" s="505"/>
      <c r="AO671" s="505"/>
      <c r="AP671" s="505"/>
      <c r="AQ671" s="505"/>
      <c r="AR671" s="505"/>
      <c r="AS671" s="505"/>
      <c r="AT671" s="505"/>
      <c r="AU671" s="505"/>
      <c r="AV671" s="506"/>
    </row>
    <row r="672" spans="1:48" x14ac:dyDescent="0.35">
      <c r="A672" t="str">
        <f t="shared" ref="A672:A735" si="57">B672&amp;"|"&amp;C672</f>
        <v>|</v>
      </c>
      <c r="B672" s="162" t="str">
        <f t="shared" si="54"/>
        <v/>
      </c>
      <c r="C672" s="162" t="str">
        <f t="shared" si="56"/>
        <v/>
      </c>
      <c r="D672" s="512"/>
      <c r="E672" s="503"/>
      <c r="F672" s="198"/>
      <c r="G672" s="198"/>
      <c r="H672" s="198"/>
      <c r="I672" s="504" t="str">
        <f t="shared" ref="I672:I735" si="58">IF(D672="","",F672+H672)</f>
        <v/>
      </c>
      <c r="J672" s="505"/>
      <c r="K672" s="505"/>
      <c r="L672" s="505"/>
      <c r="M672" s="505"/>
      <c r="N672" s="505"/>
      <c r="O672" s="505"/>
      <c r="P672" s="505"/>
      <c r="Q672" s="505"/>
      <c r="R672" s="505"/>
      <c r="S672" s="505"/>
      <c r="T672" s="505"/>
      <c r="U672" s="505"/>
      <c r="V672" s="505"/>
      <c r="W672" s="505"/>
      <c r="X672" s="505"/>
      <c r="Y672" s="505"/>
      <c r="Z672" s="505"/>
      <c r="AA672" s="505"/>
      <c r="AB672" s="506"/>
      <c r="AC672" s="507" t="str">
        <f t="shared" si="55"/>
        <v/>
      </c>
      <c r="AD672" s="505"/>
      <c r="AE672" s="505"/>
      <c r="AF672" s="505"/>
      <c r="AG672" s="505"/>
      <c r="AH672" s="505"/>
      <c r="AI672" s="505"/>
      <c r="AJ672" s="505"/>
      <c r="AK672" s="505"/>
      <c r="AL672" s="505"/>
      <c r="AM672" s="505"/>
      <c r="AN672" s="505"/>
      <c r="AO672" s="505"/>
      <c r="AP672" s="505"/>
      <c r="AQ672" s="505"/>
      <c r="AR672" s="505"/>
      <c r="AS672" s="505"/>
      <c r="AT672" s="505"/>
      <c r="AU672" s="505"/>
      <c r="AV672" s="506"/>
    </row>
    <row r="673" spans="1:48" x14ac:dyDescent="0.35">
      <c r="A673" t="str">
        <f t="shared" si="57"/>
        <v>|</v>
      </c>
      <c r="B673" s="162" t="str">
        <f t="shared" ref="B673:B736" si="59">IF(D673="","",IF(AC673&gt;AC672,B672+1,B672))</f>
        <v/>
      </c>
      <c r="C673" s="162" t="str">
        <f t="shared" si="56"/>
        <v/>
      </c>
      <c r="D673" s="512"/>
      <c r="E673" s="503"/>
      <c r="F673" s="198"/>
      <c r="G673" s="198"/>
      <c r="H673" s="198"/>
      <c r="I673" s="504" t="str">
        <f t="shared" si="58"/>
        <v/>
      </c>
      <c r="J673" s="505"/>
      <c r="K673" s="505"/>
      <c r="L673" s="505"/>
      <c r="M673" s="505"/>
      <c r="N673" s="505"/>
      <c r="O673" s="505"/>
      <c r="P673" s="505"/>
      <c r="Q673" s="505"/>
      <c r="R673" s="505"/>
      <c r="S673" s="505"/>
      <c r="T673" s="505"/>
      <c r="U673" s="505"/>
      <c r="V673" s="505"/>
      <c r="W673" s="505"/>
      <c r="X673" s="505"/>
      <c r="Y673" s="505"/>
      <c r="Z673" s="505"/>
      <c r="AA673" s="505"/>
      <c r="AB673" s="506"/>
      <c r="AC673" s="507" t="str">
        <f t="shared" ref="AC673:AC736" si="60">IF(D673="","",IF(I673&gt;AC$28,"PCT &gt; T/T",IF(AC672-I673&lt;0,AC$28-I673,AC672-I673)))</f>
        <v/>
      </c>
      <c r="AD673" s="505"/>
      <c r="AE673" s="505"/>
      <c r="AF673" s="505"/>
      <c r="AG673" s="505"/>
      <c r="AH673" s="505"/>
      <c r="AI673" s="505"/>
      <c r="AJ673" s="505"/>
      <c r="AK673" s="505"/>
      <c r="AL673" s="505"/>
      <c r="AM673" s="505"/>
      <c r="AN673" s="505"/>
      <c r="AO673" s="505"/>
      <c r="AP673" s="505"/>
      <c r="AQ673" s="505"/>
      <c r="AR673" s="505"/>
      <c r="AS673" s="505"/>
      <c r="AT673" s="505"/>
      <c r="AU673" s="505"/>
      <c r="AV673" s="506"/>
    </row>
    <row r="674" spans="1:48" x14ac:dyDescent="0.35">
      <c r="A674" t="str">
        <f t="shared" si="57"/>
        <v>|</v>
      </c>
      <c r="B674" s="162" t="str">
        <f t="shared" si="59"/>
        <v/>
      </c>
      <c r="C674" s="162" t="str">
        <f t="shared" ref="C674:C737" si="61">IF(ISBLANK(D674),"",C673+1)</f>
        <v/>
      </c>
      <c r="D674" s="512"/>
      <c r="E674" s="503"/>
      <c r="F674" s="198"/>
      <c r="G674" s="198"/>
      <c r="H674" s="198"/>
      <c r="I674" s="504" t="str">
        <f t="shared" si="58"/>
        <v/>
      </c>
      <c r="J674" s="505"/>
      <c r="K674" s="505"/>
      <c r="L674" s="505"/>
      <c r="M674" s="505"/>
      <c r="N674" s="505"/>
      <c r="O674" s="505"/>
      <c r="P674" s="505"/>
      <c r="Q674" s="505"/>
      <c r="R674" s="505"/>
      <c r="S674" s="505"/>
      <c r="T674" s="505"/>
      <c r="U674" s="505"/>
      <c r="V674" s="505"/>
      <c r="W674" s="505"/>
      <c r="X674" s="505"/>
      <c r="Y674" s="505"/>
      <c r="Z674" s="505"/>
      <c r="AA674" s="505"/>
      <c r="AB674" s="506"/>
      <c r="AC674" s="507" t="str">
        <f t="shared" si="60"/>
        <v/>
      </c>
      <c r="AD674" s="505"/>
      <c r="AE674" s="505"/>
      <c r="AF674" s="505"/>
      <c r="AG674" s="505"/>
      <c r="AH674" s="505"/>
      <c r="AI674" s="505"/>
      <c r="AJ674" s="505"/>
      <c r="AK674" s="505"/>
      <c r="AL674" s="505"/>
      <c r="AM674" s="505"/>
      <c r="AN674" s="505"/>
      <c r="AO674" s="505"/>
      <c r="AP674" s="505"/>
      <c r="AQ674" s="505"/>
      <c r="AR674" s="505"/>
      <c r="AS674" s="505"/>
      <c r="AT674" s="505"/>
      <c r="AU674" s="505"/>
      <c r="AV674" s="506"/>
    </row>
    <row r="675" spans="1:48" x14ac:dyDescent="0.35">
      <c r="A675" t="str">
        <f t="shared" si="57"/>
        <v>|</v>
      </c>
      <c r="B675" s="162" t="str">
        <f t="shared" si="59"/>
        <v/>
      </c>
      <c r="C675" s="162" t="str">
        <f t="shared" si="61"/>
        <v/>
      </c>
      <c r="D675" s="512"/>
      <c r="E675" s="503"/>
      <c r="F675" s="198"/>
      <c r="G675" s="198"/>
      <c r="H675" s="198"/>
      <c r="I675" s="504" t="str">
        <f t="shared" si="58"/>
        <v/>
      </c>
      <c r="J675" s="505"/>
      <c r="K675" s="505"/>
      <c r="L675" s="505"/>
      <c r="M675" s="505"/>
      <c r="N675" s="505"/>
      <c r="O675" s="505"/>
      <c r="P675" s="505"/>
      <c r="Q675" s="505"/>
      <c r="R675" s="505"/>
      <c r="S675" s="505"/>
      <c r="T675" s="505"/>
      <c r="U675" s="505"/>
      <c r="V675" s="505"/>
      <c r="W675" s="505"/>
      <c r="X675" s="505"/>
      <c r="Y675" s="505"/>
      <c r="Z675" s="505"/>
      <c r="AA675" s="505"/>
      <c r="AB675" s="506"/>
      <c r="AC675" s="507" t="str">
        <f t="shared" si="60"/>
        <v/>
      </c>
      <c r="AD675" s="505"/>
      <c r="AE675" s="505"/>
      <c r="AF675" s="505"/>
      <c r="AG675" s="505"/>
      <c r="AH675" s="505"/>
      <c r="AI675" s="505"/>
      <c r="AJ675" s="505"/>
      <c r="AK675" s="505"/>
      <c r="AL675" s="505"/>
      <c r="AM675" s="505"/>
      <c r="AN675" s="505"/>
      <c r="AO675" s="505"/>
      <c r="AP675" s="505"/>
      <c r="AQ675" s="505"/>
      <c r="AR675" s="505"/>
      <c r="AS675" s="505"/>
      <c r="AT675" s="505"/>
      <c r="AU675" s="505"/>
      <c r="AV675" s="506"/>
    </row>
    <row r="676" spans="1:48" x14ac:dyDescent="0.35">
      <c r="A676" t="str">
        <f t="shared" si="57"/>
        <v>|</v>
      </c>
      <c r="B676" s="162" t="str">
        <f t="shared" si="59"/>
        <v/>
      </c>
      <c r="C676" s="162" t="str">
        <f t="shared" si="61"/>
        <v/>
      </c>
      <c r="D676" s="512"/>
      <c r="E676" s="503"/>
      <c r="F676" s="198"/>
      <c r="G676" s="198"/>
      <c r="H676" s="198"/>
      <c r="I676" s="504" t="str">
        <f t="shared" si="58"/>
        <v/>
      </c>
      <c r="J676" s="505"/>
      <c r="K676" s="505"/>
      <c r="L676" s="505"/>
      <c r="M676" s="505"/>
      <c r="N676" s="505"/>
      <c r="O676" s="505"/>
      <c r="P676" s="505"/>
      <c r="Q676" s="505"/>
      <c r="R676" s="505"/>
      <c r="S676" s="505"/>
      <c r="T676" s="505"/>
      <c r="U676" s="505"/>
      <c r="V676" s="505"/>
      <c r="W676" s="505"/>
      <c r="X676" s="505"/>
      <c r="Y676" s="505"/>
      <c r="Z676" s="505"/>
      <c r="AA676" s="505"/>
      <c r="AB676" s="506"/>
      <c r="AC676" s="507" t="str">
        <f t="shared" si="60"/>
        <v/>
      </c>
      <c r="AD676" s="505"/>
      <c r="AE676" s="505"/>
      <c r="AF676" s="505"/>
      <c r="AG676" s="505"/>
      <c r="AH676" s="505"/>
      <c r="AI676" s="505"/>
      <c r="AJ676" s="505"/>
      <c r="AK676" s="505"/>
      <c r="AL676" s="505"/>
      <c r="AM676" s="505"/>
      <c r="AN676" s="505"/>
      <c r="AO676" s="505"/>
      <c r="AP676" s="505"/>
      <c r="AQ676" s="505"/>
      <c r="AR676" s="505"/>
      <c r="AS676" s="505"/>
      <c r="AT676" s="505"/>
      <c r="AU676" s="505"/>
      <c r="AV676" s="506"/>
    </row>
    <row r="677" spans="1:48" x14ac:dyDescent="0.35">
      <c r="A677" t="str">
        <f t="shared" si="57"/>
        <v>|</v>
      </c>
      <c r="B677" s="162" t="str">
        <f t="shared" si="59"/>
        <v/>
      </c>
      <c r="C677" s="162" t="str">
        <f t="shared" si="61"/>
        <v/>
      </c>
      <c r="D677" s="512"/>
      <c r="E677" s="503"/>
      <c r="F677" s="198"/>
      <c r="G677" s="198"/>
      <c r="H677" s="198"/>
      <c r="I677" s="504" t="str">
        <f t="shared" si="58"/>
        <v/>
      </c>
      <c r="J677" s="505"/>
      <c r="K677" s="505"/>
      <c r="L677" s="505"/>
      <c r="M677" s="505"/>
      <c r="N677" s="505"/>
      <c r="O677" s="505"/>
      <c r="P677" s="505"/>
      <c r="Q677" s="505"/>
      <c r="R677" s="505"/>
      <c r="S677" s="505"/>
      <c r="T677" s="505"/>
      <c r="U677" s="505"/>
      <c r="V677" s="505"/>
      <c r="W677" s="505"/>
      <c r="X677" s="505"/>
      <c r="Y677" s="505"/>
      <c r="Z677" s="505"/>
      <c r="AA677" s="505"/>
      <c r="AB677" s="506"/>
      <c r="AC677" s="507" t="str">
        <f t="shared" si="60"/>
        <v/>
      </c>
      <c r="AD677" s="505"/>
      <c r="AE677" s="505"/>
      <c r="AF677" s="505"/>
      <c r="AG677" s="505"/>
      <c r="AH677" s="505"/>
      <c r="AI677" s="505"/>
      <c r="AJ677" s="505"/>
      <c r="AK677" s="505"/>
      <c r="AL677" s="505"/>
      <c r="AM677" s="505"/>
      <c r="AN677" s="505"/>
      <c r="AO677" s="505"/>
      <c r="AP677" s="505"/>
      <c r="AQ677" s="505"/>
      <c r="AR677" s="505"/>
      <c r="AS677" s="505"/>
      <c r="AT677" s="505"/>
      <c r="AU677" s="505"/>
      <c r="AV677" s="506"/>
    </row>
    <row r="678" spans="1:48" x14ac:dyDescent="0.35">
      <c r="A678" t="str">
        <f t="shared" si="57"/>
        <v>|</v>
      </c>
      <c r="B678" s="162" t="str">
        <f t="shared" si="59"/>
        <v/>
      </c>
      <c r="C678" s="162" t="str">
        <f t="shared" si="61"/>
        <v/>
      </c>
      <c r="D678" s="512"/>
      <c r="E678" s="503"/>
      <c r="F678" s="198"/>
      <c r="G678" s="198"/>
      <c r="H678" s="198"/>
      <c r="I678" s="504" t="str">
        <f t="shared" si="58"/>
        <v/>
      </c>
      <c r="J678" s="505"/>
      <c r="K678" s="505"/>
      <c r="L678" s="505"/>
      <c r="M678" s="505"/>
      <c r="N678" s="505"/>
      <c r="O678" s="505"/>
      <c r="P678" s="505"/>
      <c r="Q678" s="505"/>
      <c r="R678" s="505"/>
      <c r="S678" s="505"/>
      <c r="T678" s="505"/>
      <c r="U678" s="505"/>
      <c r="V678" s="505"/>
      <c r="W678" s="505"/>
      <c r="X678" s="505"/>
      <c r="Y678" s="505"/>
      <c r="Z678" s="505"/>
      <c r="AA678" s="505"/>
      <c r="AB678" s="506"/>
      <c r="AC678" s="507" t="str">
        <f t="shared" si="60"/>
        <v/>
      </c>
      <c r="AD678" s="505"/>
      <c r="AE678" s="505"/>
      <c r="AF678" s="505"/>
      <c r="AG678" s="505"/>
      <c r="AH678" s="505"/>
      <c r="AI678" s="505"/>
      <c r="AJ678" s="505"/>
      <c r="AK678" s="505"/>
      <c r="AL678" s="505"/>
      <c r="AM678" s="505"/>
      <c r="AN678" s="505"/>
      <c r="AO678" s="505"/>
      <c r="AP678" s="505"/>
      <c r="AQ678" s="505"/>
      <c r="AR678" s="505"/>
      <c r="AS678" s="505"/>
      <c r="AT678" s="505"/>
      <c r="AU678" s="505"/>
      <c r="AV678" s="506"/>
    </row>
    <row r="679" spans="1:48" x14ac:dyDescent="0.35">
      <c r="A679" t="str">
        <f t="shared" si="57"/>
        <v>|</v>
      </c>
      <c r="B679" s="162" t="str">
        <f t="shared" si="59"/>
        <v/>
      </c>
      <c r="C679" s="162" t="str">
        <f t="shared" si="61"/>
        <v/>
      </c>
      <c r="D679" s="512"/>
      <c r="E679" s="503"/>
      <c r="F679" s="198"/>
      <c r="G679" s="198"/>
      <c r="H679" s="198"/>
      <c r="I679" s="504" t="str">
        <f t="shared" si="58"/>
        <v/>
      </c>
      <c r="J679" s="505"/>
      <c r="K679" s="505"/>
      <c r="L679" s="505"/>
      <c r="M679" s="505"/>
      <c r="N679" s="505"/>
      <c r="O679" s="505"/>
      <c r="P679" s="505"/>
      <c r="Q679" s="505"/>
      <c r="R679" s="505"/>
      <c r="S679" s="505"/>
      <c r="T679" s="505"/>
      <c r="U679" s="505"/>
      <c r="V679" s="505"/>
      <c r="W679" s="505"/>
      <c r="X679" s="505"/>
      <c r="Y679" s="505"/>
      <c r="Z679" s="505"/>
      <c r="AA679" s="505"/>
      <c r="AB679" s="506"/>
      <c r="AC679" s="507" t="str">
        <f t="shared" si="60"/>
        <v/>
      </c>
      <c r="AD679" s="505"/>
      <c r="AE679" s="505"/>
      <c r="AF679" s="505"/>
      <c r="AG679" s="505"/>
      <c r="AH679" s="505"/>
      <c r="AI679" s="505"/>
      <c r="AJ679" s="505"/>
      <c r="AK679" s="505"/>
      <c r="AL679" s="505"/>
      <c r="AM679" s="505"/>
      <c r="AN679" s="505"/>
      <c r="AO679" s="505"/>
      <c r="AP679" s="505"/>
      <c r="AQ679" s="505"/>
      <c r="AR679" s="505"/>
      <c r="AS679" s="505"/>
      <c r="AT679" s="505"/>
      <c r="AU679" s="505"/>
      <c r="AV679" s="506"/>
    </row>
    <row r="680" spans="1:48" x14ac:dyDescent="0.35">
      <c r="A680" t="str">
        <f t="shared" si="57"/>
        <v>|</v>
      </c>
      <c r="B680" s="162" t="str">
        <f t="shared" si="59"/>
        <v/>
      </c>
      <c r="C680" s="162" t="str">
        <f t="shared" si="61"/>
        <v/>
      </c>
      <c r="D680" s="512"/>
      <c r="E680" s="503"/>
      <c r="F680" s="198"/>
      <c r="G680" s="198"/>
      <c r="H680" s="198"/>
      <c r="I680" s="504" t="str">
        <f t="shared" si="58"/>
        <v/>
      </c>
      <c r="J680" s="505"/>
      <c r="K680" s="505"/>
      <c r="L680" s="505"/>
      <c r="M680" s="505"/>
      <c r="N680" s="505"/>
      <c r="O680" s="505"/>
      <c r="P680" s="505"/>
      <c r="Q680" s="505"/>
      <c r="R680" s="505"/>
      <c r="S680" s="505"/>
      <c r="T680" s="505"/>
      <c r="U680" s="505"/>
      <c r="V680" s="505"/>
      <c r="W680" s="505"/>
      <c r="X680" s="505"/>
      <c r="Y680" s="505"/>
      <c r="Z680" s="505"/>
      <c r="AA680" s="505"/>
      <c r="AB680" s="506"/>
      <c r="AC680" s="507" t="str">
        <f t="shared" si="60"/>
        <v/>
      </c>
      <c r="AD680" s="505"/>
      <c r="AE680" s="505"/>
      <c r="AF680" s="505"/>
      <c r="AG680" s="505"/>
      <c r="AH680" s="505"/>
      <c r="AI680" s="505"/>
      <c r="AJ680" s="505"/>
      <c r="AK680" s="505"/>
      <c r="AL680" s="505"/>
      <c r="AM680" s="505"/>
      <c r="AN680" s="505"/>
      <c r="AO680" s="505"/>
      <c r="AP680" s="505"/>
      <c r="AQ680" s="505"/>
      <c r="AR680" s="505"/>
      <c r="AS680" s="505"/>
      <c r="AT680" s="505"/>
      <c r="AU680" s="505"/>
      <c r="AV680" s="506"/>
    </row>
    <row r="681" spans="1:48" x14ac:dyDescent="0.35">
      <c r="A681" t="str">
        <f t="shared" si="57"/>
        <v>|</v>
      </c>
      <c r="B681" s="162" t="str">
        <f t="shared" si="59"/>
        <v/>
      </c>
      <c r="C681" s="162" t="str">
        <f t="shared" si="61"/>
        <v/>
      </c>
      <c r="D681" s="512"/>
      <c r="E681" s="503"/>
      <c r="F681" s="198"/>
      <c r="G681" s="198"/>
      <c r="H681" s="198"/>
      <c r="I681" s="504" t="str">
        <f t="shared" si="58"/>
        <v/>
      </c>
      <c r="J681" s="505"/>
      <c r="K681" s="505"/>
      <c r="L681" s="505"/>
      <c r="M681" s="505"/>
      <c r="N681" s="505"/>
      <c r="O681" s="505"/>
      <c r="P681" s="505"/>
      <c r="Q681" s="505"/>
      <c r="R681" s="505"/>
      <c r="S681" s="505"/>
      <c r="T681" s="505"/>
      <c r="U681" s="505"/>
      <c r="V681" s="505"/>
      <c r="W681" s="505"/>
      <c r="X681" s="505"/>
      <c r="Y681" s="505"/>
      <c r="Z681" s="505"/>
      <c r="AA681" s="505"/>
      <c r="AB681" s="506"/>
      <c r="AC681" s="507" t="str">
        <f t="shared" si="60"/>
        <v/>
      </c>
      <c r="AD681" s="505"/>
      <c r="AE681" s="505"/>
      <c r="AF681" s="505"/>
      <c r="AG681" s="505"/>
      <c r="AH681" s="505"/>
      <c r="AI681" s="505"/>
      <c r="AJ681" s="505"/>
      <c r="AK681" s="505"/>
      <c r="AL681" s="505"/>
      <c r="AM681" s="505"/>
      <c r="AN681" s="505"/>
      <c r="AO681" s="505"/>
      <c r="AP681" s="505"/>
      <c r="AQ681" s="505"/>
      <c r="AR681" s="505"/>
      <c r="AS681" s="505"/>
      <c r="AT681" s="505"/>
      <c r="AU681" s="505"/>
      <c r="AV681" s="506"/>
    </row>
    <row r="682" spans="1:48" x14ac:dyDescent="0.35">
      <c r="A682" t="str">
        <f t="shared" si="57"/>
        <v>|</v>
      </c>
      <c r="B682" s="162" t="str">
        <f t="shared" si="59"/>
        <v/>
      </c>
      <c r="C682" s="162" t="str">
        <f t="shared" si="61"/>
        <v/>
      </c>
      <c r="D682" s="512"/>
      <c r="E682" s="503"/>
      <c r="F682" s="198"/>
      <c r="G682" s="198"/>
      <c r="H682" s="198"/>
      <c r="I682" s="504" t="str">
        <f t="shared" si="58"/>
        <v/>
      </c>
      <c r="J682" s="505"/>
      <c r="K682" s="505"/>
      <c r="L682" s="505"/>
      <c r="M682" s="505"/>
      <c r="N682" s="505"/>
      <c r="O682" s="505"/>
      <c r="P682" s="505"/>
      <c r="Q682" s="505"/>
      <c r="R682" s="505"/>
      <c r="S682" s="505"/>
      <c r="T682" s="505"/>
      <c r="U682" s="505"/>
      <c r="V682" s="505"/>
      <c r="W682" s="505"/>
      <c r="X682" s="505"/>
      <c r="Y682" s="505"/>
      <c r="Z682" s="505"/>
      <c r="AA682" s="505"/>
      <c r="AB682" s="506"/>
      <c r="AC682" s="507" t="str">
        <f t="shared" si="60"/>
        <v/>
      </c>
      <c r="AD682" s="505"/>
      <c r="AE682" s="505"/>
      <c r="AF682" s="505"/>
      <c r="AG682" s="505"/>
      <c r="AH682" s="505"/>
      <c r="AI682" s="505"/>
      <c r="AJ682" s="505"/>
      <c r="AK682" s="505"/>
      <c r="AL682" s="505"/>
      <c r="AM682" s="505"/>
      <c r="AN682" s="505"/>
      <c r="AO682" s="505"/>
      <c r="AP682" s="505"/>
      <c r="AQ682" s="505"/>
      <c r="AR682" s="505"/>
      <c r="AS682" s="505"/>
      <c r="AT682" s="505"/>
      <c r="AU682" s="505"/>
      <c r="AV682" s="506"/>
    </row>
    <row r="683" spans="1:48" x14ac:dyDescent="0.35">
      <c r="A683" t="str">
        <f t="shared" si="57"/>
        <v>|</v>
      </c>
      <c r="B683" s="162" t="str">
        <f t="shared" si="59"/>
        <v/>
      </c>
      <c r="C683" s="162" t="str">
        <f t="shared" si="61"/>
        <v/>
      </c>
      <c r="D683" s="512"/>
      <c r="E683" s="503"/>
      <c r="F683" s="198"/>
      <c r="G683" s="198"/>
      <c r="H683" s="198"/>
      <c r="I683" s="504" t="str">
        <f t="shared" si="58"/>
        <v/>
      </c>
      <c r="J683" s="505"/>
      <c r="K683" s="505"/>
      <c r="L683" s="505"/>
      <c r="M683" s="505"/>
      <c r="N683" s="505"/>
      <c r="O683" s="505"/>
      <c r="P683" s="505"/>
      <c r="Q683" s="505"/>
      <c r="R683" s="505"/>
      <c r="S683" s="505"/>
      <c r="T683" s="505"/>
      <c r="U683" s="505"/>
      <c r="V683" s="505"/>
      <c r="W683" s="505"/>
      <c r="X683" s="505"/>
      <c r="Y683" s="505"/>
      <c r="Z683" s="505"/>
      <c r="AA683" s="505"/>
      <c r="AB683" s="506"/>
      <c r="AC683" s="507" t="str">
        <f t="shared" si="60"/>
        <v/>
      </c>
      <c r="AD683" s="505"/>
      <c r="AE683" s="505"/>
      <c r="AF683" s="505"/>
      <c r="AG683" s="505"/>
      <c r="AH683" s="505"/>
      <c r="AI683" s="505"/>
      <c r="AJ683" s="505"/>
      <c r="AK683" s="505"/>
      <c r="AL683" s="505"/>
      <c r="AM683" s="505"/>
      <c r="AN683" s="505"/>
      <c r="AO683" s="505"/>
      <c r="AP683" s="505"/>
      <c r="AQ683" s="505"/>
      <c r="AR683" s="505"/>
      <c r="AS683" s="505"/>
      <c r="AT683" s="505"/>
      <c r="AU683" s="505"/>
      <c r="AV683" s="506"/>
    </row>
    <row r="684" spans="1:48" x14ac:dyDescent="0.35">
      <c r="A684" t="str">
        <f t="shared" si="57"/>
        <v>|</v>
      </c>
      <c r="B684" s="162" t="str">
        <f t="shared" si="59"/>
        <v/>
      </c>
      <c r="C684" s="162" t="str">
        <f t="shared" si="61"/>
        <v/>
      </c>
      <c r="D684" s="512"/>
      <c r="E684" s="503"/>
      <c r="F684" s="198"/>
      <c r="G684" s="198"/>
      <c r="H684" s="198"/>
      <c r="I684" s="504" t="str">
        <f t="shared" si="58"/>
        <v/>
      </c>
      <c r="J684" s="505"/>
      <c r="K684" s="505"/>
      <c r="L684" s="505"/>
      <c r="M684" s="505"/>
      <c r="N684" s="505"/>
      <c r="O684" s="505"/>
      <c r="P684" s="505"/>
      <c r="Q684" s="505"/>
      <c r="R684" s="505"/>
      <c r="S684" s="505"/>
      <c r="T684" s="505"/>
      <c r="U684" s="505"/>
      <c r="V684" s="505"/>
      <c r="W684" s="505"/>
      <c r="X684" s="505"/>
      <c r="Y684" s="505"/>
      <c r="Z684" s="505"/>
      <c r="AA684" s="505"/>
      <c r="AB684" s="506"/>
      <c r="AC684" s="507" t="str">
        <f t="shared" si="60"/>
        <v/>
      </c>
      <c r="AD684" s="505"/>
      <c r="AE684" s="505"/>
      <c r="AF684" s="505"/>
      <c r="AG684" s="505"/>
      <c r="AH684" s="505"/>
      <c r="AI684" s="505"/>
      <c r="AJ684" s="505"/>
      <c r="AK684" s="505"/>
      <c r="AL684" s="505"/>
      <c r="AM684" s="505"/>
      <c r="AN684" s="505"/>
      <c r="AO684" s="505"/>
      <c r="AP684" s="505"/>
      <c r="AQ684" s="505"/>
      <c r="AR684" s="505"/>
      <c r="AS684" s="505"/>
      <c r="AT684" s="505"/>
      <c r="AU684" s="505"/>
      <c r="AV684" s="506"/>
    </row>
    <row r="685" spans="1:48" x14ac:dyDescent="0.35">
      <c r="A685" t="str">
        <f t="shared" si="57"/>
        <v>|</v>
      </c>
      <c r="B685" s="162" t="str">
        <f t="shared" si="59"/>
        <v/>
      </c>
      <c r="C685" s="162" t="str">
        <f t="shared" si="61"/>
        <v/>
      </c>
      <c r="D685" s="512"/>
      <c r="E685" s="503"/>
      <c r="F685" s="198"/>
      <c r="G685" s="198"/>
      <c r="H685" s="198"/>
      <c r="I685" s="504" t="str">
        <f t="shared" si="58"/>
        <v/>
      </c>
      <c r="J685" s="505"/>
      <c r="K685" s="505"/>
      <c r="L685" s="505"/>
      <c r="M685" s="505"/>
      <c r="N685" s="505"/>
      <c r="O685" s="505"/>
      <c r="P685" s="505"/>
      <c r="Q685" s="505"/>
      <c r="R685" s="505"/>
      <c r="S685" s="505"/>
      <c r="T685" s="505"/>
      <c r="U685" s="505"/>
      <c r="V685" s="505"/>
      <c r="W685" s="505"/>
      <c r="X685" s="505"/>
      <c r="Y685" s="505"/>
      <c r="Z685" s="505"/>
      <c r="AA685" s="505"/>
      <c r="AB685" s="506"/>
      <c r="AC685" s="507" t="str">
        <f t="shared" si="60"/>
        <v/>
      </c>
      <c r="AD685" s="505"/>
      <c r="AE685" s="505"/>
      <c r="AF685" s="505"/>
      <c r="AG685" s="505"/>
      <c r="AH685" s="505"/>
      <c r="AI685" s="505"/>
      <c r="AJ685" s="505"/>
      <c r="AK685" s="505"/>
      <c r="AL685" s="505"/>
      <c r="AM685" s="505"/>
      <c r="AN685" s="505"/>
      <c r="AO685" s="505"/>
      <c r="AP685" s="505"/>
      <c r="AQ685" s="505"/>
      <c r="AR685" s="505"/>
      <c r="AS685" s="505"/>
      <c r="AT685" s="505"/>
      <c r="AU685" s="505"/>
      <c r="AV685" s="506"/>
    </row>
    <row r="686" spans="1:48" x14ac:dyDescent="0.35">
      <c r="A686" t="str">
        <f t="shared" si="57"/>
        <v>|</v>
      </c>
      <c r="B686" s="162" t="str">
        <f t="shared" si="59"/>
        <v/>
      </c>
      <c r="C686" s="162" t="str">
        <f t="shared" si="61"/>
        <v/>
      </c>
      <c r="D686" s="512"/>
      <c r="E686" s="503"/>
      <c r="F686" s="198"/>
      <c r="G686" s="198"/>
      <c r="H686" s="198"/>
      <c r="I686" s="504" t="str">
        <f t="shared" si="58"/>
        <v/>
      </c>
      <c r="J686" s="505"/>
      <c r="K686" s="505"/>
      <c r="L686" s="505"/>
      <c r="M686" s="505"/>
      <c r="N686" s="505"/>
      <c r="O686" s="505"/>
      <c r="P686" s="505"/>
      <c r="Q686" s="505"/>
      <c r="R686" s="505"/>
      <c r="S686" s="505"/>
      <c r="T686" s="505"/>
      <c r="U686" s="505"/>
      <c r="V686" s="505"/>
      <c r="W686" s="505"/>
      <c r="X686" s="505"/>
      <c r="Y686" s="505"/>
      <c r="Z686" s="505"/>
      <c r="AA686" s="505"/>
      <c r="AB686" s="506"/>
      <c r="AC686" s="507" t="str">
        <f t="shared" si="60"/>
        <v/>
      </c>
      <c r="AD686" s="505"/>
      <c r="AE686" s="505"/>
      <c r="AF686" s="505"/>
      <c r="AG686" s="505"/>
      <c r="AH686" s="505"/>
      <c r="AI686" s="505"/>
      <c r="AJ686" s="505"/>
      <c r="AK686" s="505"/>
      <c r="AL686" s="505"/>
      <c r="AM686" s="505"/>
      <c r="AN686" s="505"/>
      <c r="AO686" s="505"/>
      <c r="AP686" s="505"/>
      <c r="AQ686" s="505"/>
      <c r="AR686" s="505"/>
      <c r="AS686" s="505"/>
      <c r="AT686" s="505"/>
      <c r="AU686" s="505"/>
      <c r="AV686" s="506"/>
    </row>
    <row r="687" spans="1:48" x14ac:dyDescent="0.35">
      <c r="A687" t="str">
        <f t="shared" si="57"/>
        <v>|</v>
      </c>
      <c r="B687" s="162" t="str">
        <f t="shared" si="59"/>
        <v/>
      </c>
      <c r="C687" s="162" t="str">
        <f t="shared" si="61"/>
        <v/>
      </c>
      <c r="D687" s="512"/>
      <c r="E687" s="503"/>
      <c r="F687" s="198"/>
      <c r="G687" s="198"/>
      <c r="H687" s="198"/>
      <c r="I687" s="504" t="str">
        <f t="shared" si="58"/>
        <v/>
      </c>
      <c r="J687" s="505"/>
      <c r="K687" s="505"/>
      <c r="L687" s="505"/>
      <c r="M687" s="505"/>
      <c r="N687" s="505"/>
      <c r="O687" s="505"/>
      <c r="P687" s="505"/>
      <c r="Q687" s="505"/>
      <c r="R687" s="505"/>
      <c r="S687" s="505"/>
      <c r="T687" s="505"/>
      <c r="U687" s="505"/>
      <c r="V687" s="505"/>
      <c r="W687" s="505"/>
      <c r="X687" s="505"/>
      <c r="Y687" s="505"/>
      <c r="Z687" s="505"/>
      <c r="AA687" s="505"/>
      <c r="AB687" s="506"/>
      <c r="AC687" s="507" t="str">
        <f t="shared" si="60"/>
        <v/>
      </c>
      <c r="AD687" s="505"/>
      <c r="AE687" s="505"/>
      <c r="AF687" s="505"/>
      <c r="AG687" s="505"/>
      <c r="AH687" s="505"/>
      <c r="AI687" s="505"/>
      <c r="AJ687" s="505"/>
      <c r="AK687" s="505"/>
      <c r="AL687" s="505"/>
      <c r="AM687" s="505"/>
      <c r="AN687" s="505"/>
      <c r="AO687" s="505"/>
      <c r="AP687" s="505"/>
      <c r="AQ687" s="505"/>
      <c r="AR687" s="505"/>
      <c r="AS687" s="505"/>
      <c r="AT687" s="505"/>
      <c r="AU687" s="505"/>
      <c r="AV687" s="506"/>
    </row>
    <row r="688" spans="1:48" x14ac:dyDescent="0.35">
      <c r="A688" t="str">
        <f t="shared" si="57"/>
        <v>|</v>
      </c>
      <c r="B688" s="162" t="str">
        <f t="shared" si="59"/>
        <v/>
      </c>
      <c r="C688" s="162" t="str">
        <f t="shared" si="61"/>
        <v/>
      </c>
      <c r="D688" s="512"/>
      <c r="E688" s="503"/>
      <c r="F688" s="198"/>
      <c r="G688" s="198"/>
      <c r="H688" s="198"/>
      <c r="I688" s="504" t="str">
        <f t="shared" si="58"/>
        <v/>
      </c>
      <c r="J688" s="505"/>
      <c r="K688" s="505"/>
      <c r="L688" s="505"/>
      <c r="M688" s="505"/>
      <c r="N688" s="505"/>
      <c r="O688" s="505"/>
      <c r="P688" s="505"/>
      <c r="Q688" s="505"/>
      <c r="R688" s="505"/>
      <c r="S688" s="505"/>
      <c r="T688" s="505"/>
      <c r="U688" s="505"/>
      <c r="V688" s="505"/>
      <c r="W688" s="505"/>
      <c r="X688" s="505"/>
      <c r="Y688" s="505"/>
      <c r="Z688" s="505"/>
      <c r="AA688" s="505"/>
      <c r="AB688" s="506"/>
      <c r="AC688" s="507" t="str">
        <f t="shared" si="60"/>
        <v/>
      </c>
      <c r="AD688" s="505"/>
      <c r="AE688" s="505"/>
      <c r="AF688" s="505"/>
      <c r="AG688" s="505"/>
      <c r="AH688" s="505"/>
      <c r="AI688" s="505"/>
      <c r="AJ688" s="505"/>
      <c r="AK688" s="505"/>
      <c r="AL688" s="505"/>
      <c r="AM688" s="505"/>
      <c r="AN688" s="505"/>
      <c r="AO688" s="505"/>
      <c r="AP688" s="505"/>
      <c r="AQ688" s="505"/>
      <c r="AR688" s="505"/>
      <c r="AS688" s="505"/>
      <c r="AT688" s="505"/>
      <c r="AU688" s="505"/>
      <c r="AV688" s="506"/>
    </row>
    <row r="689" spans="1:48" x14ac:dyDescent="0.35">
      <c r="A689" t="str">
        <f t="shared" si="57"/>
        <v>|</v>
      </c>
      <c r="B689" s="162" t="str">
        <f t="shared" si="59"/>
        <v/>
      </c>
      <c r="C689" s="162" t="str">
        <f t="shared" si="61"/>
        <v/>
      </c>
      <c r="D689" s="512"/>
      <c r="E689" s="503"/>
      <c r="F689" s="198"/>
      <c r="G689" s="198"/>
      <c r="H689" s="198"/>
      <c r="I689" s="504" t="str">
        <f t="shared" si="58"/>
        <v/>
      </c>
      <c r="J689" s="505"/>
      <c r="K689" s="505"/>
      <c r="L689" s="505"/>
      <c r="M689" s="505"/>
      <c r="N689" s="505"/>
      <c r="O689" s="505"/>
      <c r="P689" s="505"/>
      <c r="Q689" s="505"/>
      <c r="R689" s="505"/>
      <c r="S689" s="505"/>
      <c r="T689" s="505"/>
      <c r="U689" s="505"/>
      <c r="V689" s="505"/>
      <c r="W689" s="505"/>
      <c r="X689" s="505"/>
      <c r="Y689" s="505"/>
      <c r="Z689" s="505"/>
      <c r="AA689" s="505"/>
      <c r="AB689" s="506"/>
      <c r="AC689" s="507" t="str">
        <f t="shared" si="60"/>
        <v/>
      </c>
      <c r="AD689" s="505"/>
      <c r="AE689" s="505"/>
      <c r="AF689" s="505"/>
      <c r="AG689" s="505"/>
      <c r="AH689" s="505"/>
      <c r="AI689" s="505"/>
      <c r="AJ689" s="505"/>
      <c r="AK689" s="505"/>
      <c r="AL689" s="505"/>
      <c r="AM689" s="505"/>
      <c r="AN689" s="505"/>
      <c r="AO689" s="505"/>
      <c r="AP689" s="505"/>
      <c r="AQ689" s="505"/>
      <c r="AR689" s="505"/>
      <c r="AS689" s="505"/>
      <c r="AT689" s="505"/>
      <c r="AU689" s="505"/>
      <c r="AV689" s="506"/>
    </row>
    <row r="690" spans="1:48" x14ac:dyDescent="0.35">
      <c r="A690" t="str">
        <f t="shared" si="57"/>
        <v>|</v>
      </c>
      <c r="B690" s="162" t="str">
        <f t="shared" si="59"/>
        <v/>
      </c>
      <c r="C690" s="162" t="str">
        <f t="shared" si="61"/>
        <v/>
      </c>
      <c r="D690" s="512"/>
      <c r="E690" s="503"/>
      <c r="F690" s="198"/>
      <c r="G690" s="198"/>
      <c r="H690" s="198"/>
      <c r="I690" s="504" t="str">
        <f t="shared" si="58"/>
        <v/>
      </c>
      <c r="J690" s="505"/>
      <c r="K690" s="505"/>
      <c r="L690" s="505"/>
      <c r="M690" s="505"/>
      <c r="N690" s="505"/>
      <c r="O690" s="505"/>
      <c r="P690" s="505"/>
      <c r="Q690" s="505"/>
      <c r="R690" s="505"/>
      <c r="S690" s="505"/>
      <c r="T690" s="505"/>
      <c r="U690" s="505"/>
      <c r="V690" s="505"/>
      <c r="W690" s="505"/>
      <c r="X690" s="505"/>
      <c r="Y690" s="505"/>
      <c r="Z690" s="505"/>
      <c r="AA690" s="505"/>
      <c r="AB690" s="506"/>
      <c r="AC690" s="507" t="str">
        <f t="shared" si="60"/>
        <v/>
      </c>
      <c r="AD690" s="505"/>
      <c r="AE690" s="505"/>
      <c r="AF690" s="505"/>
      <c r="AG690" s="505"/>
      <c r="AH690" s="505"/>
      <c r="AI690" s="505"/>
      <c r="AJ690" s="505"/>
      <c r="AK690" s="505"/>
      <c r="AL690" s="505"/>
      <c r="AM690" s="505"/>
      <c r="AN690" s="505"/>
      <c r="AO690" s="505"/>
      <c r="AP690" s="505"/>
      <c r="AQ690" s="505"/>
      <c r="AR690" s="505"/>
      <c r="AS690" s="505"/>
      <c r="AT690" s="505"/>
      <c r="AU690" s="505"/>
      <c r="AV690" s="506"/>
    </row>
    <row r="691" spans="1:48" x14ac:dyDescent="0.35">
      <c r="A691" t="str">
        <f t="shared" si="57"/>
        <v>|</v>
      </c>
      <c r="B691" s="162" t="str">
        <f t="shared" si="59"/>
        <v/>
      </c>
      <c r="C691" s="162" t="str">
        <f t="shared" si="61"/>
        <v/>
      </c>
      <c r="D691" s="512"/>
      <c r="E691" s="503"/>
      <c r="F691" s="198"/>
      <c r="G691" s="198"/>
      <c r="H691" s="198"/>
      <c r="I691" s="504" t="str">
        <f t="shared" si="58"/>
        <v/>
      </c>
      <c r="J691" s="505"/>
      <c r="K691" s="505"/>
      <c r="L691" s="505"/>
      <c r="M691" s="505"/>
      <c r="N691" s="505"/>
      <c r="O691" s="505"/>
      <c r="P691" s="505"/>
      <c r="Q691" s="505"/>
      <c r="R691" s="505"/>
      <c r="S691" s="505"/>
      <c r="T691" s="505"/>
      <c r="U691" s="505"/>
      <c r="V691" s="505"/>
      <c r="W691" s="505"/>
      <c r="X691" s="505"/>
      <c r="Y691" s="505"/>
      <c r="Z691" s="505"/>
      <c r="AA691" s="505"/>
      <c r="AB691" s="506"/>
      <c r="AC691" s="507" t="str">
        <f t="shared" si="60"/>
        <v/>
      </c>
      <c r="AD691" s="505"/>
      <c r="AE691" s="505"/>
      <c r="AF691" s="505"/>
      <c r="AG691" s="505"/>
      <c r="AH691" s="505"/>
      <c r="AI691" s="505"/>
      <c r="AJ691" s="505"/>
      <c r="AK691" s="505"/>
      <c r="AL691" s="505"/>
      <c r="AM691" s="505"/>
      <c r="AN691" s="505"/>
      <c r="AO691" s="505"/>
      <c r="AP691" s="505"/>
      <c r="AQ691" s="505"/>
      <c r="AR691" s="505"/>
      <c r="AS691" s="505"/>
      <c r="AT691" s="505"/>
      <c r="AU691" s="505"/>
      <c r="AV691" s="506"/>
    </row>
    <row r="692" spans="1:48" x14ac:dyDescent="0.35">
      <c r="A692" t="str">
        <f t="shared" si="57"/>
        <v>|</v>
      </c>
      <c r="B692" s="162" t="str">
        <f t="shared" si="59"/>
        <v/>
      </c>
      <c r="C692" s="162" t="str">
        <f t="shared" si="61"/>
        <v/>
      </c>
      <c r="D692" s="512"/>
      <c r="E692" s="503"/>
      <c r="F692" s="198"/>
      <c r="G692" s="198"/>
      <c r="H692" s="198"/>
      <c r="I692" s="504" t="str">
        <f t="shared" si="58"/>
        <v/>
      </c>
      <c r="J692" s="505"/>
      <c r="K692" s="505"/>
      <c r="L692" s="505"/>
      <c r="M692" s="505"/>
      <c r="N692" s="505"/>
      <c r="O692" s="505"/>
      <c r="P692" s="505"/>
      <c r="Q692" s="505"/>
      <c r="R692" s="505"/>
      <c r="S692" s="505"/>
      <c r="T692" s="505"/>
      <c r="U692" s="505"/>
      <c r="V692" s="505"/>
      <c r="W692" s="505"/>
      <c r="X692" s="505"/>
      <c r="Y692" s="505"/>
      <c r="Z692" s="505"/>
      <c r="AA692" s="505"/>
      <c r="AB692" s="506"/>
      <c r="AC692" s="507" t="str">
        <f t="shared" si="60"/>
        <v/>
      </c>
      <c r="AD692" s="505"/>
      <c r="AE692" s="505"/>
      <c r="AF692" s="505"/>
      <c r="AG692" s="505"/>
      <c r="AH692" s="505"/>
      <c r="AI692" s="505"/>
      <c r="AJ692" s="505"/>
      <c r="AK692" s="505"/>
      <c r="AL692" s="505"/>
      <c r="AM692" s="505"/>
      <c r="AN692" s="505"/>
      <c r="AO692" s="505"/>
      <c r="AP692" s="505"/>
      <c r="AQ692" s="505"/>
      <c r="AR692" s="505"/>
      <c r="AS692" s="505"/>
      <c r="AT692" s="505"/>
      <c r="AU692" s="505"/>
      <c r="AV692" s="506"/>
    </row>
    <row r="693" spans="1:48" x14ac:dyDescent="0.35">
      <c r="A693" t="str">
        <f t="shared" si="57"/>
        <v>|</v>
      </c>
      <c r="B693" s="162" t="str">
        <f t="shared" si="59"/>
        <v/>
      </c>
      <c r="C693" s="162" t="str">
        <f t="shared" si="61"/>
        <v/>
      </c>
      <c r="D693" s="512"/>
      <c r="E693" s="503"/>
      <c r="F693" s="198"/>
      <c r="G693" s="198"/>
      <c r="H693" s="198"/>
      <c r="I693" s="504" t="str">
        <f t="shared" si="58"/>
        <v/>
      </c>
      <c r="J693" s="505"/>
      <c r="K693" s="505"/>
      <c r="L693" s="505"/>
      <c r="M693" s="505"/>
      <c r="N693" s="505"/>
      <c r="O693" s="505"/>
      <c r="P693" s="505"/>
      <c r="Q693" s="505"/>
      <c r="R693" s="505"/>
      <c r="S693" s="505"/>
      <c r="T693" s="505"/>
      <c r="U693" s="505"/>
      <c r="V693" s="505"/>
      <c r="W693" s="505"/>
      <c r="X693" s="505"/>
      <c r="Y693" s="505"/>
      <c r="Z693" s="505"/>
      <c r="AA693" s="505"/>
      <c r="AB693" s="506"/>
      <c r="AC693" s="507" t="str">
        <f t="shared" si="60"/>
        <v/>
      </c>
      <c r="AD693" s="505"/>
      <c r="AE693" s="505"/>
      <c r="AF693" s="505"/>
      <c r="AG693" s="505"/>
      <c r="AH693" s="505"/>
      <c r="AI693" s="505"/>
      <c r="AJ693" s="505"/>
      <c r="AK693" s="505"/>
      <c r="AL693" s="505"/>
      <c r="AM693" s="505"/>
      <c r="AN693" s="505"/>
      <c r="AO693" s="505"/>
      <c r="AP693" s="505"/>
      <c r="AQ693" s="505"/>
      <c r="AR693" s="505"/>
      <c r="AS693" s="505"/>
      <c r="AT693" s="505"/>
      <c r="AU693" s="505"/>
      <c r="AV693" s="506"/>
    </row>
    <row r="694" spans="1:48" x14ac:dyDescent="0.35">
      <c r="A694" t="str">
        <f t="shared" si="57"/>
        <v>|</v>
      </c>
      <c r="B694" s="162" t="str">
        <f t="shared" si="59"/>
        <v/>
      </c>
      <c r="C694" s="162" t="str">
        <f t="shared" si="61"/>
        <v/>
      </c>
      <c r="D694" s="512"/>
      <c r="E694" s="503"/>
      <c r="F694" s="198"/>
      <c r="G694" s="198"/>
      <c r="H694" s="198"/>
      <c r="I694" s="504" t="str">
        <f t="shared" si="58"/>
        <v/>
      </c>
      <c r="J694" s="505"/>
      <c r="K694" s="505"/>
      <c r="L694" s="505"/>
      <c r="M694" s="505"/>
      <c r="N694" s="505"/>
      <c r="O694" s="505"/>
      <c r="P694" s="505"/>
      <c r="Q694" s="505"/>
      <c r="R694" s="505"/>
      <c r="S694" s="505"/>
      <c r="T694" s="505"/>
      <c r="U694" s="505"/>
      <c r="V694" s="505"/>
      <c r="W694" s="505"/>
      <c r="X694" s="505"/>
      <c r="Y694" s="505"/>
      <c r="Z694" s="505"/>
      <c r="AA694" s="505"/>
      <c r="AB694" s="506"/>
      <c r="AC694" s="507" t="str">
        <f t="shared" si="60"/>
        <v/>
      </c>
      <c r="AD694" s="505"/>
      <c r="AE694" s="505"/>
      <c r="AF694" s="505"/>
      <c r="AG694" s="505"/>
      <c r="AH694" s="505"/>
      <c r="AI694" s="505"/>
      <c r="AJ694" s="505"/>
      <c r="AK694" s="505"/>
      <c r="AL694" s="505"/>
      <c r="AM694" s="505"/>
      <c r="AN694" s="505"/>
      <c r="AO694" s="505"/>
      <c r="AP694" s="505"/>
      <c r="AQ694" s="505"/>
      <c r="AR694" s="505"/>
      <c r="AS694" s="505"/>
      <c r="AT694" s="505"/>
      <c r="AU694" s="505"/>
      <c r="AV694" s="506"/>
    </row>
    <row r="695" spans="1:48" x14ac:dyDescent="0.35">
      <c r="A695" t="str">
        <f t="shared" si="57"/>
        <v>|</v>
      </c>
      <c r="B695" s="162" t="str">
        <f t="shared" si="59"/>
        <v/>
      </c>
      <c r="C695" s="162" t="str">
        <f t="shared" si="61"/>
        <v/>
      </c>
      <c r="D695" s="512"/>
      <c r="E695" s="503"/>
      <c r="F695" s="198"/>
      <c r="G695" s="198"/>
      <c r="H695" s="198"/>
      <c r="I695" s="504" t="str">
        <f t="shared" si="58"/>
        <v/>
      </c>
      <c r="J695" s="505"/>
      <c r="K695" s="505"/>
      <c r="L695" s="505"/>
      <c r="M695" s="505"/>
      <c r="N695" s="505"/>
      <c r="O695" s="505"/>
      <c r="P695" s="505"/>
      <c r="Q695" s="505"/>
      <c r="R695" s="505"/>
      <c r="S695" s="505"/>
      <c r="T695" s="505"/>
      <c r="U695" s="505"/>
      <c r="V695" s="505"/>
      <c r="W695" s="505"/>
      <c r="X695" s="505"/>
      <c r="Y695" s="505"/>
      <c r="Z695" s="505"/>
      <c r="AA695" s="505"/>
      <c r="AB695" s="506"/>
      <c r="AC695" s="507" t="str">
        <f t="shared" si="60"/>
        <v/>
      </c>
      <c r="AD695" s="505"/>
      <c r="AE695" s="505"/>
      <c r="AF695" s="505"/>
      <c r="AG695" s="505"/>
      <c r="AH695" s="505"/>
      <c r="AI695" s="505"/>
      <c r="AJ695" s="505"/>
      <c r="AK695" s="505"/>
      <c r="AL695" s="505"/>
      <c r="AM695" s="505"/>
      <c r="AN695" s="505"/>
      <c r="AO695" s="505"/>
      <c r="AP695" s="505"/>
      <c r="AQ695" s="505"/>
      <c r="AR695" s="505"/>
      <c r="AS695" s="505"/>
      <c r="AT695" s="505"/>
      <c r="AU695" s="505"/>
      <c r="AV695" s="506"/>
    </row>
    <row r="696" spans="1:48" x14ac:dyDescent="0.35">
      <c r="A696" t="str">
        <f t="shared" si="57"/>
        <v>|</v>
      </c>
      <c r="B696" s="162" t="str">
        <f t="shared" si="59"/>
        <v/>
      </c>
      <c r="C696" s="162" t="str">
        <f t="shared" si="61"/>
        <v/>
      </c>
      <c r="D696" s="512"/>
      <c r="E696" s="503"/>
      <c r="F696" s="198"/>
      <c r="G696" s="198"/>
      <c r="H696" s="198"/>
      <c r="I696" s="504" t="str">
        <f t="shared" si="58"/>
        <v/>
      </c>
      <c r="J696" s="505"/>
      <c r="K696" s="505"/>
      <c r="L696" s="505"/>
      <c r="M696" s="505"/>
      <c r="N696" s="505"/>
      <c r="O696" s="505"/>
      <c r="P696" s="505"/>
      <c r="Q696" s="505"/>
      <c r="R696" s="505"/>
      <c r="S696" s="505"/>
      <c r="T696" s="505"/>
      <c r="U696" s="505"/>
      <c r="V696" s="505"/>
      <c r="W696" s="505"/>
      <c r="X696" s="505"/>
      <c r="Y696" s="505"/>
      <c r="Z696" s="505"/>
      <c r="AA696" s="505"/>
      <c r="AB696" s="506"/>
      <c r="AC696" s="507" t="str">
        <f t="shared" si="60"/>
        <v/>
      </c>
      <c r="AD696" s="505"/>
      <c r="AE696" s="505"/>
      <c r="AF696" s="505"/>
      <c r="AG696" s="505"/>
      <c r="AH696" s="505"/>
      <c r="AI696" s="505"/>
      <c r="AJ696" s="505"/>
      <c r="AK696" s="505"/>
      <c r="AL696" s="505"/>
      <c r="AM696" s="505"/>
      <c r="AN696" s="505"/>
      <c r="AO696" s="505"/>
      <c r="AP696" s="505"/>
      <c r="AQ696" s="505"/>
      <c r="AR696" s="505"/>
      <c r="AS696" s="505"/>
      <c r="AT696" s="505"/>
      <c r="AU696" s="505"/>
      <c r="AV696" s="506"/>
    </row>
    <row r="697" spans="1:48" x14ac:dyDescent="0.35">
      <c r="A697" t="str">
        <f t="shared" si="57"/>
        <v>|</v>
      </c>
      <c r="B697" s="162" t="str">
        <f t="shared" si="59"/>
        <v/>
      </c>
      <c r="C697" s="162" t="str">
        <f t="shared" si="61"/>
        <v/>
      </c>
      <c r="D697" s="512"/>
      <c r="E697" s="503"/>
      <c r="F697" s="198"/>
      <c r="G697" s="198"/>
      <c r="H697" s="198"/>
      <c r="I697" s="504" t="str">
        <f t="shared" si="58"/>
        <v/>
      </c>
      <c r="J697" s="505"/>
      <c r="K697" s="505"/>
      <c r="L697" s="505"/>
      <c r="M697" s="505"/>
      <c r="N697" s="505"/>
      <c r="O697" s="505"/>
      <c r="P697" s="505"/>
      <c r="Q697" s="505"/>
      <c r="R697" s="505"/>
      <c r="S697" s="505"/>
      <c r="T697" s="505"/>
      <c r="U697" s="505"/>
      <c r="V697" s="505"/>
      <c r="W697" s="505"/>
      <c r="X697" s="505"/>
      <c r="Y697" s="505"/>
      <c r="Z697" s="505"/>
      <c r="AA697" s="505"/>
      <c r="AB697" s="506"/>
      <c r="AC697" s="507" t="str">
        <f t="shared" si="60"/>
        <v/>
      </c>
      <c r="AD697" s="505"/>
      <c r="AE697" s="505"/>
      <c r="AF697" s="505"/>
      <c r="AG697" s="505"/>
      <c r="AH697" s="505"/>
      <c r="AI697" s="505"/>
      <c r="AJ697" s="505"/>
      <c r="AK697" s="505"/>
      <c r="AL697" s="505"/>
      <c r="AM697" s="505"/>
      <c r="AN697" s="505"/>
      <c r="AO697" s="505"/>
      <c r="AP697" s="505"/>
      <c r="AQ697" s="505"/>
      <c r="AR697" s="505"/>
      <c r="AS697" s="505"/>
      <c r="AT697" s="505"/>
      <c r="AU697" s="505"/>
      <c r="AV697" s="506"/>
    </row>
    <row r="698" spans="1:48" x14ac:dyDescent="0.35">
      <c r="A698" t="str">
        <f t="shared" si="57"/>
        <v>|</v>
      </c>
      <c r="B698" s="162" t="str">
        <f t="shared" si="59"/>
        <v/>
      </c>
      <c r="C698" s="162" t="str">
        <f t="shared" si="61"/>
        <v/>
      </c>
      <c r="D698" s="512"/>
      <c r="E698" s="503"/>
      <c r="F698" s="198"/>
      <c r="G698" s="198"/>
      <c r="H698" s="198"/>
      <c r="I698" s="504" t="str">
        <f t="shared" si="58"/>
        <v/>
      </c>
      <c r="J698" s="505"/>
      <c r="K698" s="505"/>
      <c r="L698" s="505"/>
      <c r="M698" s="505"/>
      <c r="N698" s="505"/>
      <c r="O698" s="505"/>
      <c r="P698" s="505"/>
      <c r="Q698" s="505"/>
      <c r="R698" s="505"/>
      <c r="S698" s="505"/>
      <c r="T698" s="505"/>
      <c r="U698" s="505"/>
      <c r="V698" s="505"/>
      <c r="W698" s="505"/>
      <c r="X698" s="505"/>
      <c r="Y698" s="505"/>
      <c r="Z698" s="505"/>
      <c r="AA698" s="505"/>
      <c r="AB698" s="506"/>
      <c r="AC698" s="507" t="str">
        <f t="shared" si="60"/>
        <v/>
      </c>
      <c r="AD698" s="505"/>
      <c r="AE698" s="505"/>
      <c r="AF698" s="505"/>
      <c r="AG698" s="505"/>
      <c r="AH698" s="505"/>
      <c r="AI698" s="505"/>
      <c r="AJ698" s="505"/>
      <c r="AK698" s="505"/>
      <c r="AL698" s="505"/>
      <c r="AM698" s="505"/>
      <c r="AN698" s="505"/>
      <c r="AO698" s="505"/>
      <c r="AP698" s="505"/>
      <c r="AQ698" s="505"/>
      <c r="AR698" s="505"/>
      <c r="AS698" s="505"/>
      <c r="AT698" s="505"/>
      <c r="AU698" s="505"/>
      <c r="AV698" s="506"/>
    </row>
    <row r="699" spans="1:48" x14ac:dyDescent="0.35">
      <c r="A699" t="str">
        <f t="shared" si="57"/>
        <v>|</v>
      </c>
      <c r="B699" s="162" t="str">
        <f t="shared" si="59"/>
        <v/>
      </c>
      <c r="C699" s="162" t="str">
        <f t="shared" si="61"/>
        <v/>
      </c>
      <c r="D699" s="512"/>
      <c r="E699" s="503"/>
      <c r="F699" s="198"/>
      <c r="G699" s="198"/>
      <c r="H699" s="198"/>
      <c r="I699" s="504" t="str">
        <f t="shared" si="58"/>
        <v/>
      </c>
      <c r="J699" s="505"/>
      <c r="K699" s="505"/>
      <c r="L699" s="505"/>
      <c r="M699" s="505"/>
      <c r="N699" s="505"/>
      <c r="O699" s="505"/>
      <c r="P699" s="505"/>
      <c r="Q699" s="505"/>
      <c r="R699" s="505"/>
      <c r="S699" s="505"/>
      <c r="T699" s="505"/>
      <c r="U699" s="505"/>
      <c r="V699" s="505"/>
      <c r="W699" s="505"/>
      <c r="X699" s="505"/>
      <c r="Y699" s="505"/>
      <c r="Z699" s="505"/>
      <c r="AA699" s="505"/>
      <c r="AB699" s="506"/>
      <c r="AC699" s="507" t="str">
        <f t="shared" si="60"/>
        <v/>
      </c>
      <c r="AD699" s="505"/>
      <c r="AE699" s="505"/>
      <c r="AF699" s="505"/>
      <c r="AG699" s="505"/>
      <c r="AH699" s="505"/>
      <c r="AI699" s="505"/>
      <c r="AJ699" s="505"/>
      <c r="AK699" s="505"/>
      <c r="AL699" s="505"/>
      <c r="AM699" s="505"/>
      <c r="AN699" s="505"/>
      <c r="AO699" s="505"/>
      <c r="AP699" s="505"/>
      <c r="AQ699" s="505"/>
      <c r="AR699" s="505"/>
      <c r="AS699" s="505"/>
      <c r="AT699" s="505"/>
      <c r="AU699" s="505"/>
      <c r="AV699" s="506"/>
    </row>
    <row r="700" spans="1:48" x14ac:dyDescent="0.35">
      <c r="A700" t="str">
        <f t="shared" si="57"/>
        <v>|</v>
      </c>
      <c r="B700" s="162" t="str">
        <f t="shared" si="59"/>
        <v/>
      </c>
      <c r="C700" s="162" t="str">
        <f t="shared" si="61"/>
        <v/>
      </c>
      <c r="D700" s="512"/>
      <c r="E700" s="503"/>
      <c r="F700" s="198"/>
      <c r="G700" s="198"/>
      <c r="H700" s="198"/>
      <c r="I700" s="504" t="str">
        <f t="shared" si="58"/>
        <v/>
      </c>
      <c r="J700" s="505"/>
      <c r="K700" s="505"/>
      <c r="L700" s="505"/>
      <c r="M700" s="505"/>
      <c r="N700" s="505"/>
      <c r="O700" s="505"/>
      <c r="P700" s="505"/>
      <c r="Q700" s="505"/>
      <c r="R700" s="505"/>
      <c r="S700" s="505"/>
      <c r="T700" s="505"/>
      <c r="U700" s="505"/>
      <c r="V700" s="505"/>
      <c r="W700" s="505"/>
      <c r="X700" s="505"/>
      <c r="Y700" s="505"/>
      <c r="Z700" s="505"/>
      <c r="AA700" s="505"/>
      <c r="AB700" s="506"/>
      <c r="AC700" s="507" t="str">
        <f t="shared" si="60"/>
        <v/>
      </c>
      <c r="AD700" s="505"/>
      <c r="AE700" s="505"/>
      <c r="AF700" s="505"/>
      <c r="AG700" s="505"/>
      <c r="AH700" s="505"/>
      <c r="AI700" s="505"/>
      <c r="AJ700" s="505"/>
      <c r="AK700" s="505"/>
      <c r="AL700" s="505"/>
      <c r="AM700" s="505"/>
      <c r="AN700" s="505"/>
      <c r="AO700" s="505"/>
      <c r="AP700" s="505"/>
      <c r="AQ700" s="505"/>
      <c r="AR700" s="505"/>
      <c r="AS700" s="505"/>
      <c r="AT700" s="505"/>
      <c r="AU700" s="505"/>
      <c r="AV700" s="506"/>
    </row>
    <row r="701" spans="1:48" x14ac:dyDescent="0.35">
      <c r="A701" t="str">
        <f t="shared" si="57"/>
        <v>|</v>
      </c>
      <c r="B701" s="162" t="str">
        <f t="shared" si="59"/>
        <v/>
      </c>
      <c r="C701" s="162" t="str">
        <f t="shared" si="61"/>
        <v/>
      </c>
      <c r="D701" s="512"/>
      <c r="E701" s="503"/>
      <c r="F701" s="198"/>
      <c r="G701" s="198"/>
      <c r="H701" s="198"/>
      <c r="I701" s="504" t="str">
        <f t="shared" si="58"/>
        <v/>
      </c>
      <c r="J701" s="505"/>
      <c r="K701" s="505"/>
      <c r="L701" s="505"/>
      <c r="M701" s="505"/>
      <c r="N701" s="505"/>
      <c r="O701" s="505"/>
      <c r="P701" s="505"/>
      <c r="Q701" s="505"/>
      <c r="R701" s="505"/>
      <c r="S701" s="505"/>
      <c r="T701" s="505"/>
      <c r="U701" s="505"/>
      <c r="V701" s="505"/>
      <c r="W701" s="505"/>
      <c r="X701" s="505"/>
      <c r="Y701" s="505"/>
      <c r="Z701" s="505"/>
      <c r="AA701" s="505"/>
      <c r="AB701" s="506"/>
      <c r="AC701" s="507" t="str">
        <f t="shared" si="60"/>
        <v/>
      </c>
      <c r="AD701" s="505"/>
      <c r="AE701" s="505"/>
      <c r="AF701" s="505"/>
      <c r="AG701" s="505"/>
      <c r="AH701" s="505"/>
      <c r="AI701" s="505"/>
      <c r="AJ701" s="505"/>
      <c r="AK701" s="505"/>
      <c r="AL701" s="505"/>
      <c r="AM701" s="505"/>
      <c r="AN701" s="505"/>
      <c r="AO701" s="505"/>
      <c r="AP701" s="505"/>
      <c r="AQ701" s="505"/>
      <c r="AR701" s="505"/>
      <c r="AS701" s="505"/>
      <c r="AT701" s="505"/>
      <c r="AU701" s="505"/>
      <c r="AV701" s="506"/>
    </row>
    <row r="702" spans="1:48" x14ac:dyDescent="0.35">
      <c r="A702" t="str">
        <f t="shared" si="57"/>
        <v>|</v>
      </c>
      <c r="B702" s="162" t="str">
        <f t="shared" si="59"/>
        <v/>
      </c>
      <c r="C702" s="162" t="str">
        <f t="shared" si="61"/>
        <v/>
      </c>
      <c r="D702" s="512"/>
      <c r="E702" s="503"/>
      <c r="F702" s="198"/>
      <c r="G702" s="198"/>
      <c r="H702" s="198"/>
      <c r="I702" s="504" t="str">
        <f t="shared" si="58"/>
        <v/>
      </c>
      <c r="J702" s="505"/>
      <c r="K702" s="505"/>
      <c r="L702" s="505"/>
      <c r="M702" s="505"/>
      <c r="N702" s="505"/>
      <c r="O702" s="505"/>
      <c r="P702" s="505"/>
      <c r="Q702" s="505"/>
      <c r="R702" s="505"/>
      <c r="S702" s="505"/>
      <c r="T702" s="505"/>
      <c r="U702" s="505"/>
      <c r="V702" s="505"/>
      <c r="W702" s="505"/>
      <c r="X702" s="505"/>
      <c r="Y702" s="505"/>
      <c r="Z702" s="505"/>
      <c r="AA702" s="505"/>
      <c r="AB702" s="506"/>
      <c r="AC702" s="507" t="str">
        <f t="shared" si="60"/>
        <v/>
      </c>
      <c r="AD702" s="505"/>
      <c r="AE702" s="505"/>
      <c r="AF702" s="505"/>
      <c r="AG702" s="505"/>
      <c r="AH702" s="505"/>
      <c r="AI702" s="505"/>
      <c r="AJ702" s="505"/>
      <c r="AK702" s="505"/>
      <c r="AL702" s="505"/>
      <c r="AM702" s="505"/>
      <c r="AN702" s="505"/>
      <c r="AO702" s="505"/>
      <c r="AP702" s="505"/>
      <c r="AQ702" s="505"/>
      <c r="AR702" s="505"/>
      <c r="AS702" s="505"/>
      <c r="AT702" s="505"/>
      <c r="AU702" s="505"/>
      <c r="AV702" s="506"/>
    </row>
    <row r="703" spans="1:48" x14ac:dyDescent="0.35">
      <c r="A703" t="str">
        <f t="shared" si="57"/>
        <v>|</v>
      </c>
      <c r="B703" s="162" t="str">
        <f t="shared" si="59"/>
        <v/>
      </c>
      <c r="C703" s="162" t="str">
        <f t="shared" si="61"/>
        <v/>
      </c>
      <c r="D703" s="512"/>
      <c r="E703" s="503"/>
      <c r="F703" s="198"/>
      <c r="G703" s="198"/>
      <c r="H703" s="198"/>
      <c r="I703" s="504" t="str">
        <f t="shared" si="58"/>
        <v/>
      </c>
      <c r="J703" s="505"/>
      <c r="K703" s="505"/>
      <c r="L703" s="505"/>
      <c r="M703" s="505"/>
      <c r="N703" s="505"/>
      <c r="O703" s="505"/>
      <c r="P703" s="505"/>
      <c r="Q703" s="505"/>
      <c r="R703" s="505"/>
      <c r="S703" s="505"/>
      <c r="T703" s="505"/>
      <c r="U703" s="505"/>
      <c r="V703" s="505"/>
      <c r="W703" s="505"/>
      <c r="X703" s="505"/>
      <c r="Y703" s="505"/>
      <c r="Z703" s="505"/>
      <c r="AA703" s="505"/>
      <c r="AB703" s="506"/>
      <c r="AC703" s="507" t="str">
        <f t="shared" si="60"/>
        <v/>
      </c>
      <c r="AD703" s="505"/>
      <c r="AE703" s="505"/>
      <c r="AF703" s="505"/>
      <c r="AG703" s="505"/>
      <c r="AH703" s="505"/>
      <c r="AI703" s="505"/>
      <c r="AJ703" s="505"/>
      <c r="AK703" s="505"/>
      <c r="AL703" s="505"/>
      <c r="AM703" s="505"/>
      <c r="AN703" s="505"/>
      <c r="AO703" s="505"/>
      <c r="AP703" s="505"/>
      <c r="AQ703" s="505"/>
      <c r="AR703" s="505"/>
      <c r="AS703" s="505"/>
      <c r="AT703" s="505"/>
      <c r="AU703" s="505"/>
      <c r="AV703" s="506"/>
    </row>
    <row r="704" spans="1:48" x14ac:dyDescent="0.35">
      <c r="A704" t="str">
        <f t="shared" si="57"/>
        <v>|</v>
      </c>
      <c r="B704" s="162" t="str">
        <f t="shared" si="59"/>
        <v/>
      </c>
      <c r="C704" s="162" t="str">
        <f t="shared" si="61"/>
        <v/>
      </c>
      <c r="D704" s="512"/>
      <c r="E704" s="503"/>
      <c r="F704" s="198"/>
      <c r="G704" s="198"/>
      <c r="H704" s="198"/>
      <c r="I704" s="504" t="str">
        <f t="shared" si="58"/>
        <v/>
      </c>
      <c r="J704" s="505"/>
      <c r="K704" s="505"/>
      <c r="L704" s="505"/>
      <c r="M704" s="505"/>
      <c r="N704" s="505"/>
      <c r="O704" s="505"/>
      <c r="P704" s="505"/>
      <c r="Q704" s="505"/>
      <c r="R704" s="505"/>
      <c r="S704" s="505"/>
      <c r="T704" s="505"/>
      <c r="U704" s="505"/>
      <c r="V704" s="505"/>
      <c r="W704" s="505"/>
      <c r="X704" s="505"/>
      <c r="Y704" s="505"/>
      <c r="Z704" s="505"/>
      <c r="AA704" s="505"/>
      <c r="AB704" s="506"/>
      <c r="AC704" s="507" t="str">
        <f t="shared" si="60"/>
        <v/>
      </c>
      <c r="AD704" s="505"/>
      <c r="AE704" s="505"/>
      <c r="AF704" s="505"/>
      <c r="AG704" s="505"/>
      <c r="AH704" s="505"/>
      <c r="AI704" s="505"/>
      <c r="AJ704" s="505"/>
      <c r="AK704" s="505"/>
      <c r="AL704" s="505"/>
      <c r="AM704" s="505"/>
      <c r="AN704" s="505"/>
      <c r="AO704" s="505"/>
      <c r="AP704" s="505"/>
      <c r="AQ704" s="505"/>
      <c r="AR704" s="505"/>
      <c r="AS704" s="505"/>
      <c r="AT704" s="505"/>
      <c r="AU704" s="505"/>
      <c r="AV704" s="506"/>
    </row>
    <row r="705" spans="1:48" x14ac:dyDescent="0.35">
      <c r="A705" t="str">
        <f t="shared" si="57"/>
        <v>|</v>
      </c>
      <c r="B705" s="162" t="str">
        <f t="shared" si="59"/>
        <v/>
      </c>
      <c r="C705" s="162" t="str">
        <f t="shared" si="61"/>
        <v/>
      </c>
      <c r="D705" s="512"/>
      <c r="E705" s="503"/>
      <c r="F705" s="198"/>
      <c r="G705" s="198"/>
      <c r="H705" s="198"/>
      <c r="I705" s="504" t="str">
        <f t="shared" si="58"/>
        <v/>
      </c>
      <c r="J705" s="505"/>
      <c r="K705" s="505"/>
      <c r="L705" s="505"/>
      <c r="M705" s="505"/>
      <c r="N705" s="505"/>
      <c r="O705" s="505"/>
      <c r="P705" s="505"/>
      <c r="Q705" s="505"/>
      <c r="R705" s="505"/>
      <c r="S705" s="505"/>
      <c r="T705" s="505"/>
      <c r="U705" s="505"/>
      <c r="V705" s="505"/>
      <c r="W705" s="505"/>
      <c r="X705" s="505"/>
      <c r="Y705" s="505"/>
      <c r="Z705" s="505"/>
      <c r="AA705" s="505"/>
      <c r="AB705" s="506"/>
      <c r="AC705" s="507" t="str">
        <f t="shared" si="60"/>
        <v/>
      </c>
      <c r="AD705" s="505"/>
      <c r="AE705" s="505"/>
      <c r="AF705" s="505"/>
      <c r="AG705" s="505"/>
      <c r="AH705" s="505"/>
      <c r="AI705" s="505"/>
      <c r="AJ705" s="505"/>
      <c r="AK705" s="505"/>
      <c r="AL705" s="505"/>
      <c r="AM705" s="505"/>
      <c r="AN705" s="505"/>
      <c r="AO705" s="505"/>
      <c r="AP705" s="505"/>
      <c r="AQ705" s="505"/>
      <c r="AR705" s="505"/>
      <c r="AS705" s="505"/>
      <c r="AT705" s="505"/>
      <c r="AU705" s="505"/>
      <c r="AV705" s="506"/>
    </row>
    <row r="706" spans="1:48" x14ac:dyDescent="0.35">
      <c r="A706" t="str">
        <f t="shared" si="57"/>
        <v>|</v>
      </c>
      <c r="B706" s="162" t="str">
        <f t="shared" si="59"/>
        <v/>
      </c>
      <c r="C706" s="162" t="str">
        <f t="shared" si="61"/>
        <v/>
      </c>
      <c r="D706" s="512"/>
      <c r="E706" s="503"/>
      <c r="F706" s="198"/>
      <c r="G706" s="198"/>
      <c r="H706" s="198"/>
      <c r="I706" s="504" t="str">
        <f t="shared" si="58"/>
        <v/>
      </c>
      <c r="J706" s="505"/>
      <c r="K706" s="505"/>
      <c r="L706" s="505"/>
      <c r="M706" s="505"/>
      <c r="N706" s="505"/>
      <c r="O706" s="505"/>
      <c r="P706" s="505"/>
      <c r="Q706" s="505"/>
      <c r="R706" s="505"/>
      <c r="S706" s="505"/>
      <c r="T706" s="505"/>
      <c r="U706" s="505"/>
      <c r="V706" s="505"/>
      <c r="W706" s="505"/>
      <c r="X706" s="505"/>
      <c r="Y706" s="505"/>
      <c r="Z706" s="505"/>
      <c r="AA706" s="505"/>
      <c r="AB706" s="506"/>
      <c r="AC706" s="507" t="str">
        <f t="shared" si="60"/>
        <v/>
      </c>
      <c r="AD706" s="505"/>
      <c r="AE706" s="505"/>
      <c r="AF706" s="505"/>
      <c r="AG706" s="505"/>
      <c r="AH706" s="505"/>
      <c r="AI706" s="505"/>
      <c r="AJ706" s="505"/>
      <c r="AK706" s="505"/>
      <c r="AL706" s="505"/>
      <c r="AM706" s="505"/>
      <c r="AN706" s="505"/>
      <c r="AO706" s="505"/>
      <c r="AP706" s="505"/>
      <c r="AQ706" s="505"/>
      <c r="AR706" s="505"/>
      <c r="AS706" s="505"/>
      <c r="AT706" s="505"/>
      <c r="AU706" s="505"/>
      <c r="AV706" s="506"/>
    </row>
    <row r="707" spans="1:48" x14ac:dyDescent="0.35">
      <c r="A707" t="str">
        <f t="shared" si="57"/>
        <v>|</v>
      </c>
      <c r="B707" s="162" t="str">
        <f t="shared" si="59"/>
        <v/>
      </c>
      <c r="C707" s="162" t="str">
        <f t="shared" si="61"/>
        <v/>
      </c>
      <c r="D707" s="512"/>
      <c r="E707" s="503"/>
      <c r="F707" s="198"/>
      <c r="G707" s="198"/>
      <c r="H707" s="198"/>
      <c r="I707" s="504" t="str">
        <f t="shared" si="58"/>
        <v/>
      </c>
      <c r="J707" s="505"/>
      <c r="K707" s="505"/>
      <c r="L707" s="505"/>
      <c r="M707" s="505"/>
      <c r="N707" s="505"/>
      <c r="O707" s="505"/>
      <c r="P707" s="505"/>
      <c r="Q707" s="505"/>
      <c r="R707" s="505"/>
      <c r="S707" s="505"/>
      <c r="T707" s="505"/>
      <c r="U707" s="505"/>
      <c r="V707" s="505"/>
      <c r="W707" s="505"/>
      <c r="X707" s="505"/>
      <c r="Y707" s="505"/>
      <c r="Z707" s="505"/>
      <c r="AA707" s="505"/>
      <c r="AB707" s="506"/>
      <c r="AC707" s="507" t="str">
        <f t="shared" si="60"/>
        <v/>
      </c>
      <c r="AD707" s="505"/>
      <c r="AE707" s="505"/>
      <c r="AF707" s="505"/>
      <c r="AG707" s="505"/>
      <c r="AH707" s="505"/>
      <c r="AI707" s="505"/>
      <c r="AJ707" s="505"/>
      <c r="AK707" s="505"/>
      <c r="AL707" s="505"/>
      <c r="AM707" s="505"/>
      <c r="AN707" s="505"/>
      <c r="AO707" s="505"/>
      <c r="AP707" s="505"/>
      <c r="AQ707" s="505"/>
      <c r="AR707" s="505"/>
      <c r="AS707" s="505"/>
      <c r="AT707" s="505"/>
      <c r="AU707" s="505"/>
      <c r="AV707" s="506"/>
    </row>
    <row r="708" spans="1:48" x14ac:dyDescent="0.35">
      <c r="A708" t="str">
        <f t="shared" si="57"/>
        <v>|</v>
      </c>
      <c r="B708" s="162" t="str">
        <f t="shared" si="59"/>
        <v/>
      </c>
      <c r="C708" s="162" t="str">
        <f t="shared" si="61"/>
        <v/>
      </c>
      <c r="D708" s="512"/>
      <c r="E708" s="503"/>
      <c r="F708" s="198"/>
      <c r="G708" s="198"/>
      <c r="H708" s="198"/>
      <c r="I708" s="504" t="str">
        <f t="shared" si="58"/>
        <v/>
      </c>
      <c r="J708" s="505"/>
      <c r="K708" s="505"/>
      <c r="L708" s="505"/>
      <c r="M708" s="505"/>
      <c r="N708" s="505"/>
      <c r="O708" s="505"/>
      <c r="P708" s="505"/>
      <c r="Q708" s="505"/>
      <c r="R708" s="505"/>
      <c r="S708" s="505"/>
      <c r="T708" s="505"/>
      <c r="U708" s="505"/>
      <c r="V708" s="505"/>
      <c r="W708" s="505"/>
      <c r="X708" s="505"/>
      <c r="Y708" s="505"/>
      <c r="Z708" s="505"/>
      <c r="AA708" s="505"/>
      <c r="AB708" s="506"/>
      <c r="AC708" s="507" t="str">
        <f t="shared" si="60"/>
        <v/>
      </c>
      <c r="AD708" s="505"/>
      <c r="AE708" s="505"/>
      <c r="AF708" s="505"/>
      <c r="AG708" s="505"/>
      <c r="AH708" s="505"/>
      <c r="AI708" s="505"/>
      <c r="AJ708" s="505"/>
      <c r="AK708" s="505"/>
      <c r="AL708" s="505"/>
      <c r="AM708" s="505"/>
      <c r="AN708" s="505"/>
      <c r="AO708" s="505"/>
      <c r="AP708" s="505"/>
      <c r="AQ708" s="505"/>
      <c r="AR708" s="505"/>
      <c r="AS708" s="505"/>
      <c r="AT708" s="505"/>
      <c r="AU708" s="505"/>
      <c r="AV708" s="506"/>
    </row>
    <row r="709" spans="1:48" x14ac:dyDescent="0.35">
      <c r="A709" t="str">
        <f t="shared" si="57"/>
        <v>|</v>
      </c>
      <c r="B709" s="162" t="str">
        <f t="shared" si="59"/>
        <v/>
      </c>
      <c r="C709" s="162" t="str">
        <f t="shared" si="61"/>
        <v/>
      </c>
      <c r="D709" s="512"/>
      <c r="E709" s="503"/>
      <c r="F709" s="198"/>
      <c r="G709" s="198"/>
      <c r="H709" s="198"/>
      <c r="I709" s="504" t="str">
        <f t="shared" si="58"/>
        <v/>
      </c>
      <c r="J709" s="505"/>
      <c r="K709" s="505"/>
      <c r="L709" s="505"/>
      <c r="M709" s="505"/>
      <c r="N709" s="505"/>
      <c r="O709" s="505"/>
      <c r="P709" s="505"/>
      <c r="Q709" s="505"/>
      <c r="R709" s="505"/>
      <c r="S709" s="505"/>
      <c r="T709" s="505"/>
      <c r="U709" s="505"/>
      <c r="V709" s="505"/>
      <c r="W709" s="505"/>
      <c r="X709" s="505"/>
      <c r="Y709" s="505"/>
      <c r="Z709" s="505"/>
      <c r="AA709" s="505"/>
      <c r="AB709" s="506"/>
      <c r="AC709" s="507" t="str">
        <f t="shared" si="60"/>
        <v/>
      </c>
      <c r="AD709" s="505"/>
      <c r="AE709" s="505"/>
      <c r="AF709" s="505"/>
      <c r="AG709" s="505"/>
      <c r="AH709" s="505"/>
      <c r="AI709" s="505"/>
      <c r="AJ709" s="505"/>
      <c r="AK709" s="505"/>
      <c r="AL709" s="505"/>
      <c r="AM709" s="505"/>
      <c r="AN709" s="505"/>
      <c r="AO709" s="505"/>
      <c r="AP709" s="505"/>
      <c r="AQ709" s="505"/>
      <c r="AR709" s="505"/>
      <c r="AS709" s="505"/>
      <c r="AT709" s="505"/>
      <c r="AU709" s="505"/>
      <c r="AV709" s="506"/>
    </row>
    <row r="710" spans="1:48" x14ac:dyDescent="0.35">
      <c r="A710" t="str">
        <f t="shared" si="57"/>
        <v>|</v>
      </c>
      <c r="B710" s="162" t="str">
        <f t="shared" si="59"/>
        <v/>
      </c>
      <c r="C710" s="162" t="str">
        <f t="shared" si="61"/>
        <v/>
      </c>
      <c r="D710" s="512"/>
      <c r="E710" s="503"/>
      <c r="F710" s="198"/>
      <c r="G710" s="198"/>
      <c r="H710" s="198"/>
      <c r="I710" s="504" t="str">
        <f t="shared" si="58"/>
        <v/>
      </c>
      <c r="J710" s="505"/>
      <c r="K710" s="505"/>
      <c r="L710" s="505"/>
      <c r="M710" s="505"/>
      <c r="N710" s="505"/>
      <c r="O710" s="505"/>
      <c r="P710" s="505"/>
      <c r="Q710" s="505"/>
      <c r="R710" s="505"/>
      <c r="S710" s="505"/>
      <c r="T710" s="505"/>
      <c r="U710" s="505"/>
      <c r="V710" s="505"/>
      <c r="W710" s="505"/>
      <c r="X710" s="505"/>
      <c r="Y710" s="505"/>
      <c r="Z710" s="505"/>
      <c r="AA710" s="505"/>
      <c r="AB710" s="506"/>
      <c r="AC710" s="507" t="str">
        <f t="shared" si="60"/>
        <v/>
      </c>
      <c r="AD710" s="505"/>
      <c r="AE710" s="505"/>
      <c r="AF710" s="505"/>
      <c r="AG710" s="505"/>
      <c r="AH710" s="505"/>
      <c r="AI710" s="505"/>
      <c r="AJ710" s="505"/>
      <c r="AK710" s="505"/>
      <c r="AL710" s="505"/>
      <c r="AM710" s="505"/>
      <c r="AN710" s="505"/>
      <c r="AO710" s="505"/>
      <c r="AP710" s="505"/>
      <c r="AQ710" s="505"/>
      <c r="AR710" s="505"/>
      <c r="AS710" s="505"/>
      <c r="AT710" s="505"/>
      <c r="AU710" s="505"/>
      <c r="AV710" s="506"/>
    </row>
    <row r="711" spans="1:48" x14ac:dyDescent="0.35">
      <c r="A711" t="str">
        <f t="shared" si="57"/>
        <v>|</v>
      </c>
      <c r="B711" s="162" t="str">
        <f t="shared" si="59"/>
        <v/>
      </c>
      <c r="C711" s="162" t="str">
        <f t="shared" si="61"/>
        <v/>
      </c>
      <c r="D711" s="512"/>
      <c r="E711" s="503"/>
      <c r="F711" s="198"/>
      <c r="G711" s="198"/>
      <c r="H711" s="198"/>
      <c r="I711" s="504" t="str">
        <f t="shared" si="58"/>
        <v/>
      </c>
      <c r="J711" s="505"/>
      <c r="K711" s="505"/>
      <c r="L711" s="505"/>
      <c r="M711" s="505"/>
      <c r="N711" s="505"/>
      <c r="O711" s="505"/>
      <c r="P711" s="505"/>
      <c r="Q711" s="505"/>
      <c r="R711" s="505"/>
      <c r="S711" s="505"/>
      <c r="T711" s="505"/>
      <c r="U711" s="505"/>
      <c r="V711" s="505"/>
      <c r="W711" s="505"/>
      <c r="X711" s="505"/>
      <c r="Y711" s="505"/>
      <c r="Z711" s="505"/>
      <c r="AA711" s="505"/>
      <c r="AB711" s="506"/>
      <c r="AC711" s="507" t="str">
        <f t="shared" si="60"/>
        <v/>
      </c>
      <c r="AD711" s="505"/>
      <c r="AE711" s="505"/>
      <c r="AF711" s="505"/>
      <c r="AG711" s="505"/>
      <c r="AH711" s="505"/>
      <c r="AI711" s="505"/>
      <c r="AJ711" s="505"/>
      <c r="AK711" s="505"/>
      <c r="AL711" s="505"/>
      <c r="AM711" s="505"/>
      <c r="AN711" s="505"/>
      <c r="AO711" s="505"/>
      <c r="AP711" s="505"/>
      <c r="AQ711" s="505"/>
      <c r="AR711" s="505"/>
      <c r="AS711" s="505"/>
      <c r="AT711" s="505"/>
      <c r="AU711" s="505"/>
      <c r="AV711" s="506"/>
    </row>
    <row r="712" spans="1:48" x14ac:dyDescent="0.35">
      <c r="A712" t="str">
        <f t="shared" si="57"/>
        <v>|</v>
      </c>
      <c r="B712" s="162" t="str">
        <f t="shared" si="59"/>
        <v/>
      </c>
      <c r="C712" s="162" t="str">
        <f t="shared" si="61"/>
        <v/>
      </c>
      <c r="D712" s="512"/>
      <c r="E712" s="503"/>
      <c r="F712" s="198"/>
      <c r="G712" s="198"/>
      <c r="H712" s="198"/>
      <c r="I712" s="504" t="str">
        <f t="shared" si="58"/>
        <v/>
      </c>
      <c r="J712" s="505"/>
      <c r="K712" s="505"/>
      <c r="L712" s="505"/>
      <c r="M712" s="505"/>
      <c r="N712" s="505"/>
      <c r="O712" s="505"/>
      <c r="P712" s="505"/>
      <c r="Q712" s="505"/>
      <c r="R712" s="505"/>
      <c r="S712" s="505"/>
      <c r="T712" s="505"/>
      <c r="U712" s="505"/>
      <c r="V712" s="505"/>
      <c r="W712" s="505"/>
      <c r="X712" s="505"/>
      <c r="Y712" s="505"/>
      <c r="Z712" s="505"/>
      <c r="AA712" s="505"/>
      <c r="AB712" s="506"/>
      <c r="AC712" s="507" t="str">
        <f t="shared" si="60"/>
        <v/>
      </c>
      <c r="AD712" s="505"/>
      <c r="AE712" s="505"/>
      <c r="AF712" s="505"/>
      <c r="AG712" s="505"/>
      <c r="AH712" s="505"/>
      <c r="AI712" s="505"/>
      <c r="AJ712" s="505"/>
      <c r="AK712" s="505"/>
      <c r="AL712" s="505"/>
      <c r="AM712" s="505"/>
      <c r="AN712" s="505"/>
      <c r="AO712" s="505"/>
      <c r="AP712" s="505"/>
      <c r="AQ712" s="505"/>
      <c r="AR712" s="505"/>
      <c r="AS712" s="505"/>
      <c r="AT712" s="505"/>
      <c r="AU712" s="505"/>
      <c r="AV712" s="506"/>
    </row>
    <row r="713" spans="1:48" x14ac:dyDescent="0.35">
      <c r="A713" t="str">
        <f t="shared" si="57"/>
        <v>|</v>
      </c>
      <c r="B713" s="162" t="str">
        <f t="shared" si="59"/>
        <v/>
      </c>
      <c r="C713" s="162" t="str">
        <f t="shared" si="61"/>
        <v/>
      </c>
      <c r="D713" s="512"/>
      <c r="E713" s="503"/>
      <c r="F713" s="198"/>
      <c r="G713" s="198"/>
      <c r="H713" s="198"/>
      <c r="I713" s="504" t="str">
        <f t="shared" si="58"/>
        <v/>
      </c>
      <c r="J713" s="505"/>
      <c r="K713" s="505"/>
      <c r="L713" s="505"/>
      <c r="M713" s="505"/>
      <c r="N713" s="505"/>
      <c r="O713" s="505"/>
      <c r="P713" s="505"/>
      <c r="Q713" s="505"/>
      <c r="R713" s="505"/>
      <c r="S713" s="505"/>
      <c r="T713" s="505"/>
      <c r="U713" s="505"/>
      <c r="V713" s="505"/>
      <c r="W713" s="505"/>
      <c r="X713" s="505"/>
      <c r="Y713" s="505"/>
      <c r="Z713" s="505"/>
      <c r="AA713" s="505"/>
      <c r="AB713" s="506"/>
      <c r="AC713" s="507" t="str">
        <f t="shared" si="60"/>
        <v/>
      </c>
      <c r="AD713" s="505"/>
      <c r="AE713" s="505"/>
      <c r="AF713" s="505"/>
      <c r="AG713" s="505"/>
      <c r="AH713" s="505"/>
      <c r="AI713" s="505"/>
      <c r="AJ713" s="505"/>
      <c r="AK713" s="505"/>
      <c r="AL713" s="505"/>
      <c r="AM713" s="505"/>
      <c r="AN713" s="505"/>
      <c r="AO713" s="505"/>
      <c r="AP713" s="505"/>
      <c r="AQ713" s="505"/>
      <c r="AR713" s="505"/>
      <c r="AS713" s="505"/>
      <c r="AT713" s="505"/>
      <c r="AU713" s="505"/>
      <c r="AV713" s="506"/>
    </row>
    <row r="714" spans="1:48" x14ac:dyDescent="0.35">
      <c r="A714" t="str">
        <f t="shared" si="57"/>
        <v>|</v>
      </c>
      <c r="B714" s="162" t="str">
        <f t="shared" si="59"/>
        <v/>
      </c>
      <c r="C714" s="162" t="str">
        <f t="shared" si="61"/>
        <v/>
      </c>
      <c r="D714" s="512"/>
      <c r="E714" s="503"/>
      <c r="F714" s="198"/>
      <c r="G714" s="198"/>
      <c r="H714" s="198"/>
      <c r="I714" s="504" t="str">
        <f t="shared" si="58"/>
        <v/>
      </c>
      <c r="J714" s="505"/>
      <c r="K714" s="505"/>
      <c r="L714" s="505"/>
      <c r="M714" s="505"/>
      <c r="N714" s="505"/>
      <c r="O714" s="505"/>
      <c r="P714" s="505"/>
      <c r="Q714" s="505"/>
      <c r="R714" s="505"/>
      <c r="S714" s="505"/>
      <c r="T714" s="505"/>
      <c r="U714" s="505"/>
      <c r="V714" s="505"/>
      <c r="W714" s="505"/>
      <c r="X714" s="505"/>
      <c r="Y714" s="505"/>
      <c r="Z714" s="505"/>
      <c r="AA714" s="505"/>
      <c r="AB714" s="506"/>
      <c r="AC714" s="507" t="str">
        <f t="shared" si="60"/>
        <v/>
      </c>
      <c r="AD714" s="505"/>
      <c r="AE714" s="505"/>
      <c r="AF714" s="505"/>
      <c r="AG714" s="505"/>
      <c r="AH714" s="505"/>
      <c r="AI714" s="505"/>
      <c r="AJ714" s="505"/>
      <c r="AK714" s="505"/>
      <c r="AL714" s="505"/>
      <c r="AM714" s="505"/>
      <c r="AN714" s="505"/>
      <c r="AO714" s="505"/>
      <c r="AP714" s="505"/>
      <c r="AQ714" s="505"/>
      <c r="AR714" s="505"/>
      <c r="AS714" s="505"/>
      <c r="AT714" s="505"/>
      <c r="AU714" s="505"/>
      <c r="AV714" s="506"/>
    </row>
    <row r="715" spans="1:48" x14ac:dyDescent="0.35">
      <c r="A715" t="str">
        <f t="shared" si="57"/>
        <v>|</v>
      </c>
      <c r="B715" s="162" t="str">
        <f t="shared" si="59"/>
        <v/>
      </c>
      <c r="C715" s="162" t="str">
        <f t="shared" si="61"/>
        <v/>
      </c>
      <c r="D715" s="512"/>
      <c r="E715" s="503"/>
      <c r="F715" s="198"/>
      <c r="G715" s="198"/>
      <c r="H715" s="198"/>
      <c r="I715" s="504" t="str">
        <f t="shared" si="58"/>
        <v/>
      </c>
      <c r="J715" s="505"/>
      <c r="K715" s="505"/>
      <c r="L715" s="505"/>
      <c r="M715" s="505"/>
      <c r="N715" s="505"/>
      <c r="O715" s="505"/>
      <c r="P715" s="505"/>
      <c r="Q715" s="505"/>
      <c r="R715" s="505"/>
      <c r="S715" s="505"/>
      <c r="T715" s="505"/>
      <c r="U715" s="505"/>
      <c r="V715" s="505"/>
      <c r="W715" s="505"/>
      <c r="X715" s="505"/>
      <c r="Y715" s="505"/>
      <c r="Z715" s="505"/>
      <c r="AA715" s="505"/>
      <c r="AB715" s="506"/>
      <c r="AC715" s="507" t="str">
        <f t="shared" si="60"/>
        <v/>
      </c>
      <c r="AD715" s="505"/>
      <c r="AE715" s="505"/>
      <c r="AF715" s="505"/>
      <c r="AG715" s="505"/>
      <c r="AH715" s="505"/>
      <c r="AI715" s="505"/>
      <c r="AJ715" s="505"/>
      <c r="AK715" s="505"/>
      <c r="AL715" s="505"/>
      <c r="AM715" s="505"/>
      <c r="AN715" s="505"/>
      <c r="AO715" s="505"/>
      <c r="AP715" s="505"/>
      <c r="AQ715" s="505"/>
      <c r="AR715" s="505"/>
      <c r="AS715" s="505"/>
      <c r="AT715" s="505"/>
      <c r="AU715" s="505"/>
      <c r="AV715" s="506"/>
    </row>
    <row r="716" spans="1:48" x14ac:dyDescent="0.35">
      <c r="A716" t="str">
        <f t="shared" si="57"/>
        <v>|</v>
      </c>
      <c r="B716" s="162" t="str">
        <f t="shared" si="59"/>
        <v/>
      </c>
      <c r="C716" s="162" t="str">
        <f t="shared" si="61"/>
        <v/>
      </c>
      <c r="D716" s="512"/>
      <c r="E716" s="503"/>
      <c r="F716" s="198"/>
      <c r="G716" s="198"/>
      <c r="H716" s="198"/>
      <c r="I716" s="504" t="str">
        <f t="shared" si="58"/>
        <v/>
      </c>
      <c r="J716" s="505"/>
      <c r="K716" s="505"/>
      <c r="L716" s="505"/>
      <c r="M716" s="505"/>
      <c r="N716" s="505"/>
      <c r="O716" s="505"/>
      <c r="P716" s="505"/>
      <c r="Q716" s="505"/>
      <c r="R716" s="505"/>
      <c r="S716" s="505"/>
      <c r="T716" s="505"/>
      <c r="U716" s="505"/>
      <c r="V716" s="505"/>
      <c r="W716" s="505"/>
      <c r="X716" s="505"/>
      <c r="Y716" s="505"/>
      <c r="Z716" s="505"/>
      <c r="AA716" s="505"/>
      <c r="AB716" s="506"/>
      <c r="AC716" s="507" t="str">
        <f t="shared" si="60"/>
        <v/>
      </c>
      <c r="AD716" s="505"/>
      <c r="AE716" s="505"/>
      <c r="AF716" s="505"/>
      <c r="AG716" s="505"/>
      <c r="AH716" s="505"/>
      <c r="AI716" s="505"/>
      <c r="AJ716" s="505"/>
      <c r="AK716" s="505"/>
      <c r="AL716" s="505"/>
      <c r="AM716" s="505"/>
      <c r="AN716" s="505"/>
      <c r="AO716" s="505"/>
      <c r="AP716" s="505"/>
      <c r="AQ716" s="505"/>
      <c r="AR716" s="505"/>
      <c r="AS716" s="505"/>
      <c r="AT716" s="505"/>
      <c r="AU716" s="505"/>
      <c r="AV716" s="506"/>
    </row>
    <row r="717" spans="1:48" x14ac:dyDescent="0.35">
      <c r="A717" t="str">
        <f t="shared" si="57"/>
        <v>|</v>
      </c>
      <c r="B717" s="162" t="str">
        <f t="shared" si="59"/>
        <v/>
      </c>
      <c r="C717" s="162" t="str">
        <f t="shared" si="61"/>
        <v/>
      </c>
      <c r="D717" s="512"/>
      <c r="E717" s="503"/>
      <c r="F717" s="198"/>
      <c r="G717" s="198"/>
      <c r="H717" s="198"/>
      <c r="I717" s="504" t="str">
        <f t="shared" si="58"/>
        <v/>
      </c>
      <c r="J717" s="505"/>
      <c r="K717" s="505"/>
      <c r="L717" s="505"/>
      <c r="M717" s="505"/>
      <c r="N717" s="505"/>
      <c r="O717" s="505"/>
      <c r="P717" s="505"/>
      <c r="Q717" s="505"/>
      <c r="R717" s="505"/>
      <c r="S717" s="505"/>
      <c r="T717" s="505"/>
      <c r="U717" s="505"/>
      <c r="V717" s="505"/>
      <c r="W717" s="505"/>
      <c r="X717" s="505"/>
      <c r="Y717" s="505"/>
      <c r="Z717" s="505"/>
      <c r="AA717" s="505"/>
      <c r="AB717" s="506"/>
      <c r="AC717" s="507" t="str">
        <f t="shared" si="60"/>
        <v/>
      </c>
      <c r="AD717" s="505"/>
      <c r="AE717" s="505"/>
      <c r="AF717" s="505"/>
      <c r="AG717" s="505"/>
      <c r="AH717" s="505"/>
      <c r="AI717" s="505"/>
      <c r="AJ717" s="505"/>
      <c r="AK717" s="505"/>
      <c r="AL717" s="505"/>
      <c r="AM717" s="505"/>
      <c r="AN717" s="505"/>
      <c r="AO717" s="505"/>
      <c r="AP717" s="505"/>
      <c r="AQ717" s="505"/>
      <c r="AR717" s="505"/>
      <c r="AS717" s="505"/>
      <c r="AT717" s="505"/>
      <c r="AU717" s="505"/>
      <c r="AV717" s="506"/>
    </row>
    <row r="718" spans="1:48" x14ac:dyDescent="0.35">
      <c r="A718" t="str">
        <f t="shared" si="57"/>
        <v>|</v>
      </c>
      <c r="B718" s="162" t="str">
        <f t="shared" si="59"/>
        <v/>
      </c>
      <c r="C718" s="162" t="str">
        <f t="shared" si="61"/>
        <v/>
      </c>
      <c r="D718" s="512"/>
      <c r="E718" s="503"/>
      <c r="F718" s="198"/>
      <c r="G718" s="198"/>
      <c r="H718" s="198"/>
      <c r="I718" s="504" t="str">
        <f t="shared" si="58"/>
        <v/>
      </c>
      <c r="J718" s="505"/>
      <c r="K718" s="505"/>
      <c r="L718" s="505"/>
      <c r="M718" s="505"/>
      <c r="N718" s="505"/>
      <c r="O718" s="505"/>
      <c r="P718" s="505"/>
      <c r="Q718" s="505"/>
      <c r="R718" s="505"/>
      <c r="S718" s="505"/>
      <c r="T718" s="505"/>
      <c r="U718" s="505"/>
      <c r="V718" s="505"/>
      <c r="W718" s="505"/>
      <c r="X718" s="505"/>
      <c r="Y718" s="505"/>
      <c r="Z718" s="505"/>
      <c r="AA718" s="505"/>
      <c r="AB718" s="506"/>
      <c r="AC718" s="507" t="str">
        <f t="shared" si="60"/>
        <v/>
      </c>
      <c r="AD718" s="505"/>
      <c r="AE718" s="505"/>
      <c r="AF718" s="505"/>
      <c r="AG718" s="505"/>
      <c r="AH718" s="505"/>
      <c r="AI718" s="505"/>
      <c r="AJ718" s="505"/>
      <c r="AK718" s="505"/>
      <c r="AL718" s="505"/>
      <c r="AM718" s="505"/>
      <c r="AN718" s="505"/>
      <c r="AO718" s="505"/>
      <c r="AP718" s="505"/>
      <c r="AQ718" s="505"/>
      <c r="AR718" s="505"/>
      <c r="AS718" s="505"/>
      <c r="AT718" s="505"/>
      <c r="AU718" s="505"/>
      <c r="AV718" s="506"/>
    </row>
    <row r="719" spans="1:48" x14ac:dyDescent="0.35">
      <c r="A719" t="str">
        <f t="shared" si="57"/>
        <v>|</v>
      </c>
      <c r="B719" s="162" t="str">
        <f t="shared" si="59"/>
        <v/>
      </c>
      <c r="C719" s="162" t="str">
        <f t="shared" si="61"/>
        <v/>
      </c>
      <c r="D719" s="512"/>
      <c r="E719" s="503"/>
      <c r="F719" s="198"/>
      <c r="G719" s="198"/>
      <c r="H719" s="198"/>
      <c r="I719" s="504" t="str">
        <f t="shared" si="58"/>
        <v/>
      </c>
      <c r="J719" s="505"/>
      <c r="K719" s="505"/>
      <c r="L719" s="505"/>
      <c r="M719" s="505"/>
      <c r="N719" s="505"/>
      <c r="O719" s="505"/>
      <c r="P719" s="505"/>
      <c r="Q719" s="505"/>
      <c r="R719" s="505"/>
      <c r="S719" s="505"/>
      <c r="T719" s="505"/>
      <c r="U719" s="505"/>
      <c r="V719" s="505"/>
      <c r="W719" s="505"/>
      <c r="X719" s="505"/>
      <c r="Y719" s="505"/>
      <c r="Z719" s="505"/>
      <c r="AA719" s="505"/>
      <c r="AB719" s="506"/>
      <c r="AC719" s="507" t="str">
        <f t="shared" si="60"/>
        <v/>
      </c>
      <c r="AD719" s="505"/>
      <c r="AE719" s="505"/>
      <c r="AF719" s="505"/>
      <c r="AG719" s="505"/>
      <c r="AH719" s="505"/>
      <c r="AI719" s="505"/>
      <c r="AJ719" s="505"/>
      <c r="AK719" s="505"/>
      <c r="AL719" s="505"/>
      <c r="AM719" s="505"/>
      <c r="AN719" s="505"/>
      <c r="AO719" s="505"/>
      <c r="AP719" s="505"/>
      <c r="AQ719" s="505"/>
      <c r="AR719" s="505"/>
      <c r="AS719" s="505"/>
      <c r="AT719" s="505"/>
      <c r="AU719" s="505"/>
      <c r="AV719" s="506"/>
    </row>
    <row r="720" spans="1:48" x14ac:dyDescent="0.35">
      <c r="A720" t="str">
        <f t="shared" si="57"/>
        <v>|</v>
      </c>
      <c r="B720" s="162" t="str">
        <f t="shared" si="59"/>
        <v/>
      </c>
      <c r="C720" s="162" t="str">
        <f t="shared" si="61"/>
        <v/>
      </c>
      <c r="D720" s="512"/>
      <c r="E720" s="503"/>
      <c r="F720" s="198"/>
      <c r="G720" s="198"/>
      <c r="H720" s="198"/>
      <c r="I720" s="504" t="str">
        <f t="shared" si="58"/>
        <v/>
      </c>
      <c r="J720" s="505"/>
      <c r="K720" s="505"/>
      <c r="L720" s="505"/>
      <c r="M720" s="505"/>
      <c r="N720" s="505"/>
      <c r="O720" s="505"/>
      <c r="P720" s="505"/>
      <c r="Q720" s="505"/>
      <c r="R720" s="505"/>
      <c r="S720" s="505"/>
      <c r="T720" s="505"/>
      <c r="U720" s="505"/>
      <c r="V720" s="505"/>
      <c r="W720" s="505"/>
      <c r="X720" s="505"/>
      <c r="Y720" s="505"/>
      <c r="Z720" s="505"/>
      <c r="AA720" s="505"/>
      <c r="AB720" s="506"/>
      <c r="AC720" s="507" t="str">
        <f t="shared" si="60"/>
        <v/>
      </c>
      <c r="AD720" s="505"/>
      <c r="AE720" s="505"/>
      <c r="AF720" s="505"/>
      <c r="AG720" s="505"/>
      <c r="AH720" s="505"/>
      <c r="AI720" s="505"/>
      <c r="AJ720" s="505"/>
      <c r="AK720" s="505"/>
      <c r="AL720" s="505"/>
      <c r="AM720" s="505"/>
      <c r="AN720" s="505"/>
      <c r="AO720" s="505"/>
      <c r="AP720" s="505"/>
      <c r="AQ720" s="505"/>
      <c r="AR720" s="505"/>
      <c r="AS720" s="505"/>
      <c r="AT720" s="505"/>
      <c r="AU720" s="505"/>
      <c r="AV720" s="506"/>
    </row>
    <row r="721" spans="1:48" x14ac:dyDescent="0.35">
      <c r="A721" t="str">
        <f t="shared" si="57"/>
        <v>|</v>
      </c>
      <c r="B721" s="162" t="str">
        <f t="shared" si="59"/>
        <v/>
      </c>
      <c r="C721" s="162" t="str">
        <f t="shared" si="61"/>
        <v/>
      </c>
      <c r="D721" s="512"/>
      <c r="E721" s="503"/>
      <c r="F721" s="198"/>
      <c r="G721" s="198"/>
      <c r="H721" s="198"/>
      <c r="I721" s="504" t="str">
        <f t="shared" si="58"/>
        <v/>
      </c>
      <c r="J721" s="505"/>
      <c r="K721" s="505"/>
      <c r="L721" s="505"/>
      <c r="M721" s="505"/>
      <c r="N721" s="505"/>
      <c r="O721" s="505"/>
      <c r="P721" s="505"/>
      <c r="Q721" s="505"/>
      <c r="R721" s="505"/>
      <c r="S721" s="505"/>
      <c r="T721" s="505"/>
      <c r="U721" s="505"/>
      <c r="V721" s="505"/>
      <c r="W721" s="505"/>
      <c r="X721" s="505"/>
      <c r="Y721" s="505"/>
      <c r="Z721" s="505"/>
      <c r="AA721" s="505"/>
      <c r="AB721" s="506"/>
      <c r="AC721" s="507" t="str">
        <f t="shared" si="60"/>
        <v/>
      </c>
      <c r="AD721" s="505"/>
      <c r="AE721" s="505"/>
      <c r="AF721" s="505"/>
      <c r="AG721" s="505"/>
      <c r="AH721" s="505"/>
      <c r="AI721" s="505"/>
      <c r="AJ721" s="505"/>
      <c r="AK721" s="505"/>
      <c r="AL721" s="505"/>
      <c r="AM721" s="505"/>
      <c r="AN721" s="505"/>
      <c r="AO721" s="505"/>
      <c r="AP721" s="505"/>
      <c r="AQ721" s="505"/>
      <c r="AR721" s="505"/>
      <c r="AS721" s="505"/>
      <c r="AT721" s="505"/>
      <c r="AU721" s="505"/>
      <c r="AV721" s="506"/>
    </row>
    <row r="722" spans="1:48" x14ac:dyDescent="0.35">
      <c r="A722" t="str">
        <f t="shared" si="57"/>
        <v>|</v>
      </c>
      <c r="B722" s="162" t="str">
        <f t="shared" si="59"/>
        <v/>
      </c>
      <c r="C722" s="162" t="str">
        <f t="shared" si="61"/>
        <v/>
      </c>
      <c r="D722" s="512"/>
      <c r="E722" s="503"/>
      <c r="F722" s="198"/>
      <c r="G722" s="198"/>
      <c r="H722" s="198"/>
      <c r="I722" s="504" t="str">
        <f t="shared" si="58"/>
        <v/>
      </c>
      <c r="J722" s="505"/>
      <c r="K722" s="505"/>
      <c r="L722" s="505"/>
      <c r="M722" s="505"/>
      <c r="N722" s="505"/>
      <c r="O722" s="505"/>
      <c r="P722" s="505"/>
      <c r="Q722" s="505"/>
      <c r="R722" s="505"/>
      <c r="S722" s="505"/>
      <c r="T722" s="505"/>
      <c r="U722" s="505"/>
      <c r="V722" s="505"/>
      <c r="W722" s="505"/>
      <c r="X722" s="505"/>
      <c r="Y722" s="505"/>
      <c r="Z722" s="505"/>
      <c r="AA722" s="505"/>
      <c r="AB722" s="506"/>
      <c r="AC722" s="507" t="str">
        <f t="shared" si="60"/>
        <v/>
      </c>
      <c r="AD722" s="505"/>
      <c r="AE722" s="505"/>
      <c r="AF722" s="505"/>
      <c r="AG722" s="505"/>
      <c r="AH722" s="505"/>
      <c r="AI722" s="505"/>
      <c r="AJ722" s="505"/>
      <c r="AK722" s="505"/>
      <c r="AL722" s="505"/>
      <c r="AM722" s="505"/>
      <c r="AN722" s="505"/>
      <c r="AO722" s="505"/>
      <c r="AP722" s="505"/>
      <c r="AQ722" s="505"/>
      <c r="AR722" s="505"/>
      <c r="AS722" s="505"/>
      <c r="AT722" s="505"/>
      <c r="AU722" s="505"/>
      <c r="AV722" s="506"/>
    </row>
    <row r="723" spans="1:48" x14ac:dyDescent="0.35">
      <c r="A723" t="str">
        <f t="shared" si="57"/>
        <v>|</v>
      </c>
      <c r="B723" s="162" t="str">
        <f t="shared" si="59"/>
        <v/>
      </c>
      <c r="C723" s="162" t="str">
        <f t="shared" si="61"/>
        <v/>
      </c>
      <c r="D723" s="512"/>
      <c r="E723" s="503"/>
      <c r="F723" s="198"/>
      <c r="G723" s="198"/>
      <c r="H723" s="198"/>
      <c r="I723" s="504" t="str">
        <f t="shared" si="58"/>
        <v/>
      </c>
      <c r="J723" s="505"/>
      <c r="K723" s="505"/>
      <c r="L723" s="505"/>
      <c r="M723" s="505"/>
      <c r="N723" s="505"/>
      <c r="O723" s="505"/>
      <c r="P723" s="505"/>
      <c r="Q723" s="505"/>
      <c r="R723" s="505"/>
      <c r="S723" s="505"/>
      <c r="T723" s="505"/>
      <c r="U723" s="505"/>
      <c r="V723" s="505"/>
      <c r="W723" s="505"/>
      <c r="X723" s="505"/>
      <c r="Y723" s="505"/>
      <c r="Z723" s="505"/>
      <c r="AA723" s="505"/>
      <c r="AB723" s="506"/>
      <c r="AC723" s="507" t="str">
        <f t="shared" si="60"/>
        <v/>
      </c>
      <c r="AD723" s="505"/>
      <c r="AE723" s="505"/>
      <c r="AF723" s="505"/>
      <c r="AG723" s="505"/>
      <c r="AH723" s="505"/>
      <c r="AI723" s="505"/>
      <c r="AJ723" s="505"/>
      <c r="AK723" s="505"/>
      <c r="AL723" s="505"/>
      <c r="AM723" s="505"/>
      <c r="AN723" s="505"/>
      <c r="AO723" s="505"/>
      <c r="AP723" s="505"/>
      <c r="AQ723" s="505"/>
      <c r="AR723" s="505"/>
      <c r="AS723" s="505"/>
      <c r="AT723" s="505"/>
      <c r="AU723" s="505"/>
      <c r="AV723" s="506"/>
    </row>
    <row r="724" spans="1:48" x14ac:dyDescent="0.35">
      <c r="A724" t="str">
        <f t="shared" si="57"/>
        <v>|</v>
      </c>
      <c r="B724" s="162" t="str">
        <f t="shared" si="59"/>
        <v/>
      </c>
      <c r="C724" s="162" t="str">
        <f t="shared" si="61"/>
        <v/>
      </c>
      <c r="D724" s="512"/>
      <c r="E724" s="503"/>
      <c r="F724" s="198"/>
      <c r="G724" s="198"/>
      <c r="H724" s="198"/>
      <c r="I724" s="504" t="str">
        <f t="shared" si="58"/>
        <v/>
      </c>
      <c r="J724" s="505"/>
      <c r="K724" s="505"/>
      <c r="L724" s="505"/>
      <c r="M724" s="505"/>
      <c r="N724" s="505"/>
      <c r="O724" s="505"/>
      <c r="P724" s="505"/>
      <c r="Q724" s="505"/>
      <c r="R724" s="505"/>
      <c r="S724" s="505"/>
      <c r="T724" s="505"/>
      <c r="U724" s="505"/>
      <c r="V724" s="505"/>
      <c r="W724" s="505"/>
      <c r="X724" s="505"/>
      <c r="Y724" s="505"/>
      <c r="Z724" s="505"/>
      <c r="AA724" s="505"/>
      <c r="AB724" s="506"/>
      <c r="AC724" s="507" t="str">
        <f t="shared" si="60"/>
        <v/>
      </c>
      <c r="AD724" s="505"/>
      <c r="AE724" s="505"/>
      <c r="AF724" s="505"/>
      <c r="AG724" s="505"/>
      <c r="AH724" s="505"/>
      <c r="AI724" s="505"/>
      <c r="AJ724" s="505"/>
      <c r="AK724" s="505"/>
      <c r="AL724" s="505"/>
      <c r="AM724" s="505"/>
      <c r="AN724" s="505"/>
      <c r="AO724" s="505"/>
      <c r="AP724" s="505"/>
      <c r="AQ724" s="505"/>
      <c r="AR724" s="505"/>
      <c r="AS724" s="505"/>
      <c r="AT724" s="505"/>
      <c r="AU724" s="505"/>
      <c r="AV724" s="506"/>
    </row>
    <row r="725" spans="1:48" x14ac:dyDescent="0.35">
      <c r="A725" t="str">
        <f t="shared" si="57"/>
        <v>|</v>
      </c>
      <c r="B725" s="162" t="str">
        <f t="shared" si="59"/>
        <v/>
      </c>
      <c r="C725" s="162" t="str">
        <f t="shared" si="61"/>
        <v/>
      </c>
      <c r="D725" s="512"/>
      <c r="E725" s="503"/>
      <c r="F725" s="198"/>
      <c r="G725" s="198"/>
      <c r="H725" s="198"/>
      <c r="I725" s="504" t="str">
        <f t="shared" si="58"/>
        <v/>
      </c>
      <c r="J725" s="505"/>
      <c r="K725" s="505"/>
      <c r="L725" s="505"/>
      <c r="M725" s="505"/>
      <c r="N725" s="505"/>
      <c r="O725" s="505"/>
      <c r="P725" s="505"/>
      <c r="Q725" s="505"/>
      <c r="R725" s="505"/>
      <c r="S725" s="505"/>
      <c r="T725" s="505"/>
      <c r="U725" s="505"/>
      <c r="V725" s="505"/>
      <c r="W725" s="505"/>
      <c r="X725" s="505"/>
      <c r="Y725" s="505"/>
      <c r="Z725" s="505"/>
      <c r="AA725" s="505"/>
      <c r="AB725" s="506"/>
      <c r="AC725" s="507" t="str">
        <f t="shared" si="60"/>
        <v/>
      </c>
      <c r="AD725" s="505"/>
      <c r="AE725" s="505"/>
      <c r="AF725" s="505"/>
      <c r="AG725" s="505"/>
      <c r="AH725" s="505"/>
      <c r="AI725" s="505"/>
      <c r="AJ725" s="505"/>
      <c r="AK725" s="505"/>
      <c r="AL725" s="505"/>
      <c r="AM725" s="505"/>
      <c r="AN725" s="505"/>
      <c r="AO725" s="505"/>
      <c r="AP725" s="505"/>
      <c r="AQ725" s="505"/>
      <c r="AR725" s="505"/>
      <c r="AS725" s="505"/>
      <c r="AT725" s="505"/>
      <c r="AU725" s="505"/>
      <c r="AV725" s="506"/>
    </row>
    <row r="726" spans="1:48" x14ac:dyDescent="0.35">
      <c r="A726" t="str">
        <f t="shared" si="57"/>
        <v>|</v>
      </c>
      <c r="B726" s="162" t="str">
        <f t="shared" si="59"/>
        <v/>
      </c>
      <c r="C726" s="162" t="str">
        <f t="shared" si="61"/>
        <v/>
      </c>
      <c r="D726" s="512"/>
      <c r="E726" s="503"/>
      <c r="F726" s="198"/>
      <c r="G726" s="198"/>
      <c r="H726" s="198"/>
      <c r="I726" s="504" t="str">
        <f t="shared" si="58"/>
        <v/>
      </c>
      <c r="J726" s="505"/>
      <c r="K726" s="505"/>
      <c r="L726" s="505"/>
      <c r="M726" s="505"/>
      <c r="N726" s="505"/>
      <c r="O726" s="505"/>
      <c r="P726" s="505"/>
      <c r="Q726" s="505"/>
      <c r="R726" s="505"/>
      <c r="S726" s="505"/>
      <c r="T726" s="505"/>
      <c r="U726" s="505"/>
      <c r="V726" s="505"/>
      <c r="W726" s="505"/>
      <c r="X726" s="505"/>
      <c r="Y726" s="505"/>
      <c r="Z726" s="505"/>
      <c r="AA726" s="505"/>
      <c r="AB726" s="506"/>
      <c r="AC726" s="507" t="str">
        <f t="shared" si="60"/>
        <v/>
      </c>
      <c r="AD726" s="505"/>
      <c r="AE726" s="505"/>
      <c r="AF726" s="505"/>
      <c r="AG726" s="505"/>
      <c r="AH726" s="505"/>
      <c r="AI726" s="505"/>
      <c r="AJ726" s="505"/>
      <c r="AK726" s="505"/>
      <c r="AL726" s="505"/>
      <c r="AM726" s="505"/>
      <c r="AN726" s="505"/>
      <c r="AO726" s="505"/>
      <c r="AP726" s="505"/>
      <c r="AQ726" s="505"/>
      <c r="AR726" s="505"/>
      <c r="AS726" s="505"/>
      <c r="AT726" s="505"/>
      <c r="AU726" s="505"/>
      <c r="AV726" s="506"/>
    </row>
    <row r="727" spans="1:48" x14ac:dyDescent="0.35">
      <c r="A727" t="str">
        <f t="shared" si="57"/>
        <v>|</v>
      </c>
      <c r="B727" s="162" t="str">
        <f t="shared" si="59"/>
        <v/>
      </c>
      <c r="C727" s="162" t="str">
        <f t="shared" si="61"/>
        <v/>
      </c>
      <c r="D727" s="512"/>
      <c r="E727" s="503"/>
      <c r="F727" s="198"/>
      <c r="G727" s="198"/>
      <c r="H727" s="198"/>
      <c r="I727" s="504" t="str">
        <f t="shared" si="58"/>
        <v/>
      </c>
      <c r="J727" s="505"/>
      <c r="K727" s="505"/>
      <c r="L727" s="505"/>
      <c r="M727" s="505"/>
      <c r="N727" s="505"/>
      <c r="O727" s="505"/>
      <c r="P727" s="505"/>
      <c r="Q727" s="505"/>
      <c r="R727" s="505"/>
      <c r="S727" s="505"/>
      <c r="T727" s="505"/>
      <c r="U727" s="505"/>
      <c r="V727" s="505"/>
      <c r="W727" s="505"/>
      <c r="X727" s="505"/>
      <c r="Y727" s="505"/>
      <c r="Z727" s="505"/>
      <c r="AA727" s="505"/>
      <c r="AB727" s="506"/>
      <c r="AC727" s="507" t="str">
        <f t="shared" si="60"/>
        <v/>
      </c>
      <c r="AD727" s="505"/>
      <c r="AE727" s="505"/>
      <c r="AF727" s="505"/>
      <c r="AG727" s="505"/>
      <c r="AH727" s="505"/>
      <c r="AI727" s="505"/>
      <c r="AJ727" s="505"/>
      <c r="AK727" s="505"/>
      <c r="AL727" s="505"/>
      <c r="AM727" s="505"/>
      <c r="AN727" s="505"/>
      <c r="AO727" s="505"/>
      <c r="AP727" s="505"/>
      <c r="AQ727" s="505"/>
      <c r="AR727" s="505"/>
      <c r="AS727" s="505"/>
      <c r="AT727" s="505"/>
      <c r="AU727" s="505"/>
      <c r="AV727" s="506"/>
    </row>
    <row r="728" spans="1:48" x14ac:dyDescent="0.35">
      <c r="A728" t="str">
        <f t="shared" si="57"/>
        <v>|</v>
      </c>
      <c r="B728" s="162" t="str">
        <f t="shared" si="59"/>
        <v/>
      </c>
      <c r="C728" s="162" t="str">
        <f t="shared" si="61"/>
        <v/>
      </c>
      <c r="D728" s="512"/>
      <c r="E728" s="503"/>
      <c r="F728" s="198"/>
      <c r="G728" s="198"/>
      <c r="H728" s="198"/>
      <c r="I728" s="504" t="str">
        <f t="shared" si="58"/>
        <v/>
      </c>
      <c r="J728" s="505"/>
      <c r="K728" s="505"/>
      <c r="L728" s="505"/>
      <c r="M728" s="505"/>
      <c r="N728" s="505"/>
      <c r="O728" s="505"/>
      <c r="P728" s="505"/>
      <c r="Q728" s="505"/>
      <c r="R728" s="505"/>
      <c r="S728" s="505"/>
      <c r="T728" s="505"/>
      <c r="U728" s="505"/>
      <c r="V728" s="505"/>
      <c r="W728" s="505"/>
      <c r="X728" s="505"/>
      <c r="Y728" s="505"/>
      <c r="Z728" s="505"/>
      <c r="AA728" s="505"/>
      <c r="AB728" s="506"/>
      <c r="AC728" s="507" t="str">
        <f t="shared" si="60"/>
        <v/>
      </c>
      <c r="AD728" s="505"/>
      <c r="AE728" s="505"/>
      <c r="AF728" s="505"/>
      <c r="AG728" s="505"/>
      <c r="AH728" s="505"/>
      <c r="AI728" s="505"/>
      <c r="AJ728" s="505"/>
      <c r="AK728" s="505"/>
      <c r="AL728" s="505"/>
      <c r="AM728" s="505"/>
      <c r="AN728" s="505"/>
      <c r="AO728" s="505"/>
      <c r="AP728" s="505"/>
      <c r="AQ728" s="505"/>
      <c r="AR728" s="505"/>
      <c r="AS728" s="505"/>
      <c r="AT728" s="505"/>
      <c r="AU728" s="505"/>
      <c r="AV728" s="506"/>
    </row>
    <row r="729" spans="1:48" x14ac:dyDescent="0.35">
      <c r="A729" t="str">
        <f t="shared" si="57"/>
        <v>|</v>
      </c>
      <c r="B729" s="162" t="str">
        <f t="shared" si="59"/>
        <v/>
      </c>
      <c r="C729" s="162" t="str">
        <f t="shared" si="61"/>
        <v/>
      </c>
      <c r="D729" s="512"/>
      <c r="E729" s="503"/>
      <c r="F729" s="198"/>
      <c r="G729" s="198"/>
      <c r="H729" s="198"/>
      <c r="I729" s="504" t="str">
        <f t="shared" si="58"/>
        <v/>
      </c>
      <c r="J729" s="505"/>
      <c r="K729" s="505"/>
      <c r="L729" s="505"/>
      <c r="M729" s="505"/>
      <c r="N729" s="505"/>
      <c r="O729" s="505"/>
      <c r="P729" s="505"/>
      <c r="Q729" s="505"/>
      <c r="R729" s="505"/>
      <c r="S729" s="505"/>
      <c r="T729" s="505"/>
      <c r="U729" s="505"/>
      <c r="V729" s="505"/>
      <c r="W729" s="505"/>
      <c r="X729" s="505"/>
      <c r="Y729" s="505"/>
      <c r="Z729" s="505"/>
      <c r="AA729" s="505"/>
      <c r="AB729" s="506"/>
      <c r="AC729" s="507" t="str">
        <f t="shared" si="60"/>
        <v/>
      </c>
      <c r="AD729" s="505"/>
      <c r="AE729" s="505"/>
      <c r="AF729" s="505"/>
      <c r="AG729" s="505"/>
      <c r="AH729" s="505"/>
      <c r="AI729" s="505"/>
      <c r="AJ729" s="505"/>
      <c r="AK729" s="505"/>
      <c r="AL729" s="505"/>
      <c r="AM729" s="505"/>
      <c r="AN729" s="505"/>
      <c r="AO729" s="505"/>
      <c r="AP729" s="505"/>
      <c r="AQ729" s="505"/>
      <c r="AR729" s="505"/>
      <c r="AS729" s="505"/>
      <c r="AT729" s="505"/>
      <c r="AU729" s="505"/>
      <c r="AV729" s="506"/>
    </row>
    <row r="730" spans="1:48" x14ac:dyDescent="0.35">
      <c r="A730" t="str">
        <f t="shared" si="57"/>
        <v>|</v>
      </c>
      <c r="B730" s="162" t="str">
        <f t="shared" si="59"/>
        <v/>
      </c>
      <c r="C730" s="162" t="str">
        <f t="shared" si="61"/>
        <v/>
      </c>
      <c r="D730" s="512"/>
      <c r="E730" s="503"/>
      <c r="F730" s="198"/>
      <c r="G730" s="198"/>
      <c r="H730" s="198"/>
      <c r="I730" s="504" t="str">
        <f t="shared" si="58"/>
        <v/>
      </c>
      <c r="J730" s="505"/>
      <c r="K730" s="505"/>
      <c r="L730" s="505"/>
      <c r="M730" s="505"/>
      <c r="N730" s="505"/>
      <c r="O730" s="505"/>
      <c r="P730" s="505"/>
      <c r="Q730" s="505"/>
      <c r="R730" s="505"/>
      <c r="S730" s="505"/>
      <c r="T730" s="505"/>
      <c r="U730" s="505"/>
      <c r="V730" s="505"/>
      <c r="W730" s="505"/>
      <c r="X730" s="505"/>
      <c r="Y730" s="505"/>
      <c r="Z730" s="505"/>
      <c r="AA730" s="505"/>
      <c r="AB730" s="506"/>
      <c r="AC730" s="507" t="str">
        <f t="shared" si="60"/>
        <v/>
      </c>
      <c r="AD730" s="505"/>
      <c r="AE730" s="505"/>
      <c r="AF730" s="505"/>
      <c r="AG730" s="505"/>
      <c r="AH730" s="505"/>
      <c r="AI730" s="505"/>
      <c r="AJ730" s="505"/>
      <c r="AK730" s="505"/>
      <c r="AL730" s="505"/>
      <c r="AM730" s="505"/>
      <c r="AN730" s="505"/>
      <c r="AO730" s="505"/>
      <c r="AP730" s="505"/>
      <c r="AQ730" s="505"/>
      <c r="AR730" s="505"/>
      <c r="AS730" s="505"/>
      <c r="AT730" s="505"/>
      <c r="AU730" s="505"/>
      <c r="AV730" s="506"/>
    </row>
    <row r="731" spans="1:48" x14ac:dyDescent="0.35">
      <c r="A731" t="str">
        <f t="shared" si="57"/>
        <v>|</v>
      </c>
      <c r="B731" s="162" t="str">
        <f t="shared" si="59"/>
        <v/>
      </c>
      <c r="C731" s="162" t="str">
        <f t="shared" si="61"/>
        <v/>
      </c>
      <c r="D731" s="512"/>
      <c r="E731" s="503"/>
      <c r="F731" s="198"/>
      <c r="G731" s="198"/>
      <c r="H731" s="198"/>
      <c r="I731" s="504" t="str">
        <f t="shared" si="58"/>
        <v/>
      </c>
      <c r="J731" s="505"/>
      <c r="K731" s="505"/>
      <c r="L731" s="505"/>
      <c r="M731" s="505"/>
      <c r="N731" s="505"/>
      <c r="O731" s="505"/>
      <c r="P731" s="505"/>
      <c r="Q731" s="505"/>
      <c r="R731" s="505"/>
      <c r="S731" s="505"/>
      <c r="T731" s="505"/>
      <c r="U731" s="505"/>
      <c r="V731" s="505"/>
      <c r="W731" s="505"/>
      <c r="X731" s="505"/>
      <c r="Y731" s="505"/>
      <c r="Z731" s="505"/>
      <c r="AA731" s="505"/>
      <c r="AB731" s="506"/>
      <c r="AC731" s="507" t="str">
        <f t="shared" si="60"/>
        <v/>
      </c>
      <c r="AD731" s="505"/>
      <c r="AE731" s="505"/>
      <c r="AF731" s="505"/>
      <c r="AG731" s="505"/>
      <c r="AH731" s="505"/>
      <c r="AI731" s="505"/>
      <c r="AJ731" s="505"/>
      <c r="AK731" s="505"/>
      <c r="AL731" s="505"/>
      <c r="AM731" s="505"/>
      <c r="AN731" s="505"/>
      <c r="AO731" s="505"/>
      <c r="AP731" s="505"/>
      <c r="AQ731" s="505"/>
      <c r="AR731" s="505"/>
      <c r="AS731" s="505"/>
      <c r="AT731" s="505"/>
      <c r="AU731" s="505"/>
      <c r="AV731" s="506"/>
    </row>
    <row r="732" spans="1:48" x14ac:dyDescent="0.35">
      <c r="A732" t="str">
        <f t="shared" si="57"/>
        <v>|</v>
      </c>
      <c r="B732" s="162" t="str">
        <f t="shared" si="59"/>
        <v/>
      </c>
      <c r="C732" s="162" t="str">
        <f t="shared" si="61"/>
        <v/>
      </c>
      <c r="D732" s="512"/>
      <c r="E732" s="503"/>
      <c r="F732" s="198"/>
      <c r="G732" s="198"/>
      <c r="H732" s="198"/>
      <c r="I732" s="504" t="str">
        <f t="shared" si="58"/>
        <v/>
      </c>
      <c r="J732" s="505"/>
      <c r="K732" s="505"/>
      <c r="L732" s="505"/>
      <c r="M732" s="505"/>
      <c r="N732" s="505"/>
      <c r="O732" s="505"/>
      <c r="P732" s="505"/>
      <c r="Q732" s="505"/>
      <c r="R732" s="505"/>
      <c r="S732" s="505"/>
      <c r="T732" s="505"/>
      <c r="U732" s="505"/>
      <c r="V732" s="505"/>
      <c r="W732" s="505"/>
      <c r="X732" s="505"/>
      <c r="Y732" s="505"/>
      <c r="Z732" s="505"/>
      <c r="AA732" s="505"/>
      <c r="AB732" s="506"/>
      <c r="AC732" s="507" t="str">
        <f t="shared" si="60"/>
        <v/>
      </c>
      <c r="AD732" s="505"/>
      <c r="AE732" s="505"/>
      <c r="AF732" s="505"/>
      <c r="AG732" s="505"/>
      <c r="AH732" s="505"/>
      <c r="AI732" s="505"/>
      <c r="AJ732" s="505"/>
      <c r="AK732" s="505"/>
      <c r="AL732" s="505"/>
      <c r="AM732" s="505"/>
      <c r="AN732" s="505"/>
      <c r="AO732" s="505"/>
      <c r="AP732" s="505"/>
      <c r="AQ732" s="505"/>
      <c r="AR732" s="505"/>
      <c r="AS732" s="505"/>
      <c r="AT732" s="505"/>
      <c r="AU732" s="505"/>
      <c r="AV732" s="506"/>
    </row>
    <row r="733" spans="1:48" x14ac:dyDescent="0.35">
      <c r="A733" t="str">
        <f t="shared" si="57"/>
        <v>|</v>
      </c>
      <c r="B733" s="162" t="str">
        <f t="shared" si="59"/>
        <v/>
      </c>
      <c r="C733" s="162" t="str">
        <f t="shared" si="61"/>
        <v/>
      </c>
      <c r="D733" s="512"/>
      <c r="E733" s="503"/>
      <c r="F733" s="198"/>
      <c r="G733" s="198"/>
      <c r="H733" s="198"/>
      <c r="I733" s="504" t="str">
        <f t="shared" si="58"/>
        <v/>
      </c>
      <c r="J733" s="505"/>
      <c r="K733" s="505"/>
      <c r="L733" s="505"/>
      <c r="M733" s="505"/>
      <c r="N733" s="505"/>
      <c r="O733" s="505"/>
      <c r="P733" s="505"/>
      <c r="Q733" s="505"/>
      <c r="R733" s="505"/>
      <c r="S733" s="505"/>
      <c r="T733" s="505"/>
      <c r="U733" s="505"/>
      <c r="V733" s="505"/>
      <c r="W733" s="505"/>
      <c r="X733" s="505"/>
      <c r="Y733" s="505"/>
      <c r="Z733" s="505"/>
      <c r="AA733" s="505"/>
      <c r="AB733" s="506"/>
      <c r="AC733" s="507" t="str">
        <f t="shared" si="60"/>
        <v/>
      </c>
      <c r="AD733" s="505"/>
      <c r="AE733" s="505"/>
      <c r="AF733" s="505"/>
      <c r="AG733" s="505"/>
      <c r="AH733" s="505"/>
      <c r="AI733" s="505"/>
      <c r="AJ733" s="505"/>
      <c r="AK733" s="505"/>
      <c r="AL733" s="505"/>
      <c r="AM733" s="505"/>
      <c r="AN733" s="505"/>
      <c r="AO733" s="505"/>
      <c r="AP733" s="505"/>
      <c r="AQ733" s="505"/>
      <c r="AR733" s="505"/>
      <c r="AS733" s="505"/>
      <c r="AT733" s="505"/>
      <c r="AU733" s="505"/>
      <c r="AV733" s="506"/>
    </row>
    <row r="734" spans="1:48" x14ac:dyDescent="0.35">
      <c r="A734" t="str">
        <f t="shared" si="57"/>
        <v>|</v>
      </c>
      <c r="B734" s="162" t="str">
        <f t="shared" si="59"/>
        <v/>
      </c>
      <c r="C734" s="162" t="str">
        <f t="shared" si="61"/>
        <v/>
      </c>
      <c r="D734" s="512"/>
      <c r="E734" s="503"/>
      <c r="F734" s="198"/>
      <c r="G734" s="198"/>
      <c r="H734" s="198"/>
      <c r="I734" s="504" t="str">
        <f t="shared" si="58"/>
        <v/>
      </c>
      <c r="J734" s="505"/>
      <c r="K734" s="505"/>
      <c r="L734" s="505"/>
      <c r="M734" s="505"/>
      <c r="N734" s="505"/>
      <c r="O734" s="505"/>
      <c r="P734" s="505"/>
      <c r="Q734" s="505"/>
      <c r="R734" s="505"/>
      <c r="S734" s="505"/>
      <c r="T734" s="505"/>
      <c r="U734" s="505"/>
      <c r="V734" s="505"/>
      <c r="W734" s="505"/>
      <c r="X734" s="505"/>
      <c r="Y734" s="505"/>
      <c r="Z734" s="505"/>
      <c r="AA734" s="505"/>
      <c r="AB734" s="506"/>
      <c r="AC734" s="507" t="str">
        <f t="shared" si="60"/>
        <v/>
      </c>
      <c r="AD734" s="505"/>
      <c r="AE734" s="505"/>
      <c r="AF734" s="505"/>
      <c r="AG734" s="505"/>
      <c r="AH734" s="505"/>
      <c r="AI734" s="505"/>
      <c r="AJ734" s="505"/>
      <c r="AK734" s="505"/>
      <c r="AL734" s="505"/>
      <c r="AM734" s="505"/>
      <c r="AN734" s="505"/>
      <c r="AO734" s="505"/>
      <c r="AP734" s="505"/>
      <c r="AQ734" s="505"/>
      <c r="AR734" s="505"/>
      <c r="AS734" s="505"/>
      <c r="AT734" s="505"/>
      <c r="AU734" s="505"/>
      <c r="AV734" s="506"/>
    </row>
    <row r="735" spans="1:48" x14ac:dyDescent="0.35">
      <c r="A735" t="str">
        <f t="shared" si="57"/>
        <v>|</v>
      </c>
      <c r="B735" s="162" t="str">
        <f t="shared" si="59"/>
        <v/>
      </c>
      <c r="C735" s="162" t="str">
        <f t="shared" si="61"/>
        <v/>
      </c>
      <c r="D735" s="512"/>
      <c r="E735" s="503"/>
      <c r="F735" s="198"/>
      <c r="G735" s="198"/>
      <c r="H735" s="198"/>
      <c r="I735" s="504" t="str">
        <f t="shared" si="58"/>
        <v/>
      </c>
      <c r="J735" s="505"/>
      <c r="K735" s="505"/>
      <c r="L735" s="505"/>
      <c r="M735" s="505"/>
      <c r="N735" s="505"/>
      <c r="O735" s="505"/>
      <c r="P735" s="505"/>
      <c r="Q735" s="505"/>
      <c r="R735" s="505"/>
      <c r="S735" s="505"/>
      <c r="T735" s="505"/>
      <c r="U735" s="505"/>
      <c r="V735" s="505"/>
      <c r="W735" s="505"/>
      <c r="X735" s="505"/>
      <c r="Y735" s="505"/>
      <c r="Z735" s="505"/>
      <c r="AA735" s="505"/>
      <c r="AB735" s="506"/>
      <c r="AC735" s="507" t="str">
        <f t="shared" si="60"/>
        <v/>
      </c>
      <c r="AD735" s="505"/>
      <c r="AE735" s="505"/>
      <c r="AF735" s="505"/>
      <c r="AG735" s="505"/>
      <c r="AH735" s="505"/>
      <c r="AI735" s="505"/>
      <c r="AJ735" s="505"/>
      <c r="AK735" s="505"/>
      <c r="AL735" s="505"/>
      <c r="AM735" s="505"/>
      <c r="AN735" s="505"/>
      <c r="AO735" s="505"/>
      <c r="AP735" s="505"/>
      <c r="AQ735" s="505"/>
      <c r="AR735" s="505"/>
      <c r="AS735" s="505"/>
      <c r="AT735" s="505"/>
      <c r="AU735" s="505"/>
      <c r="AV735" s="506"/>
    </row>
    <row r="736" spans="1:48" x14ac:dyDescent="0.35">
      <c r="A736" t="str">
        <f t="shared" ref="A736:A799" si="62">B736&amp;"|"&amp;C736</f>
        <v>|</v>
      </c>
      <c r="B736" s="162" t="str">
        <f t="shared" si="59"/>
        <v/>
      </c>
      <c r="C736" s="162" t="str">
        <f t="shared" si="61"/>
        <v/>
      </c>
      <c r="D736" s="512"/>
      <c r="E736" s="503"/>
      <c r="F736" s="198"/>
      <c r="G736" s="198"/>
      <c r="H736" s="198"/>
      <c r="I736" s="504" t="str">
        <f t="shared" ref="I736:I799" si="63">IF(D736="","",F736+H736)</f>
        <v/>
      </c>
      <c r="J736" s="505"/>
      <c r="K736" s="505"/>
      <c r="L736" s="505"/>
      <c r="M736" s="505"/>
      <c r="N736" s="505"/>
      <c r="O736" s="505"/>
      <c r="P736" s="505"/>
      <c r="Q736" s="505"/>
      <c r="R736" s="505"/>
      <c r="S736" s="505"/>
      <c r="T736" s="505"/>
      <c r="U736" s="505"/>
      <c r="V736" s="505"/>
      <c r="W736" s="505"/>
      <c r="X736" s="505"/>
      <c r="Y736" s="505"/>
      <c r="Z736" s="505"/>
      <c r="AA736" s="505"/>
      <c r="AB736" s="506"/>
      <c r="AC736" s="507" t="str">
        <f t="shared" si="60"/>
        <v/>
      </c>
      <c r="AD736" s="505"/>
      <c r="AE736" s="505"/>
      <c r="AF736" s="505"/>
      <c r="AG736" s="505"/>
      <c r="AH736" s="505"/>
      <c r="AI736" s="505"/>
      <c r="AJ736" s="505"/>
      <c r="AK736" s="505"/>
      <c r="AL736" s="505"/>
      <c r="AM736" s="505"/>
      <c r="AN736" s="505"/>
      <c r="AO736" s="505"/>
      <c r="AP736" s="505"/>
      <c r="AQ736" s="505"/>
      <c r="AR736" s="505"/>
      <c r="AS736" s="505"/>
      <c r="AT736" s="505"/>
      <c r="AU736" s="505"/>
      <c r="AV736" s="506"/>
    </row>
    <row r="737" spans="1:48" x14ac:dyDescent="0.35">
      <c r="A737" t="str">
        <f t="shared" si="62"/>
        <v>|</v>
      </c>
      <c r="B737" s="162" t="str">
        <f t="shared" ref="B737:B800" si="64">IF(D737="","",IF(AC737&gt;AC736,B736+1,B736))</f>
        <v/>
      </c>
      <c r="C737" s="162" t="str">
        <f t="shared" si="61"/>
        <v/>
      </c>
      <c r="D737" s="512"/>
      <c r="E737" s="503"/>
      <c r="F737" s="198"/>
      <c r="G737" s="198"/>
      <c r="H737" s="198"/>
      <c r="I737" s="504" t="str">
        <f t="shared" si="63"/>
        <v/>
      </c>
      <c r="J737" s="505"/>
      <c r="K737" s="505"/>
      <c r="L737" s="505"/>
      <c r="M737" s="505"/>
      <c r="N737" s="505"/>
      <c r="O737" s="505"/>
      <c r="P737" s="505"/>
      <c r="Q737" s="505"/>
      <c r="R737" s="505"/>
      <c r="S737" s="505"/>
      <c r="T737" s="505"/>
      <c r="U737" s="505"/>
      <c r="V737" s="505"/>
      <c r="W737" s="505"/>
      <c r="X737" s="505"/>
      <c r="Y737" s="505"/>
      <c r="Z737" s="505"/>
      <c r="AA737" s="505"/>
      <c r="AB737" s="506"/>
      <c r="AC737" s="507" t="str">
        <f t="shared" ref="AC737:AC800" si="65">IF(D737="","",IF(I737&gt;AC$28,"PCT &gt; T/T",IF(AC736-I737&lt;0,AC$28-I737,AC736-I737)))</f>
        <v/>
      </c>
      <c r="AD737" s="505"/>
      <c r="AE737" s="505"/>
      <c r="AF737" s="505"/>
      <c r="AG737" s="505"/>
      <c r="AH737" s="505"/>
      <c r="AI737" s="505"/>
      <c r="AJ737" s="505"/>
      <c r="AK737" s="505"/>
      <c r="AL737" s="505"/>
      <c r="AM737" s="505"/>
      <c r="AN737" s="505"/>
      <c r="AO737" s="505"/>
      <c r="AP737" s="505"/>
      <c r="AQ737" s="505"/>
      <c r="AR737" s="505"/>
      <c r="AS737" s="505"/>
      <c r="AT737" s="505"/>
      <c r="AU737" s="505"/>
      <c r="AV737" s="506"/>
    </row>
    <row r="738" spans="1:48" x14ac:dyDescent="0.35">
      <c r="A738" t="str">
        <f t="shared" si="62"/>
        <v>|</v>
      </c>
      <c r="B738" s="162" t="str">
        <f t="shared" si="64"/>
        <v/>
      </c>
      <c r="C738" s="162" t="str">
        <f t="shared" ref="C738:C801" si="66">IF(ISBLANK(D738),"",C737+1)</f>
        <v/>
      </c>
      <c r="D738" s="512"/>
      <c r="E738" s="503"/>
      <c r="F738" s="198"/>
      <c r="G738" s="198"/>
      <c r="H738" s="198"/>
      <c r="I738" s="504" t="str">
        <f t="shared" si="63"/>
        <v/>
      </c>
      <c r="J738" s="505"/>
      <c r="K738" s="505"/>
      <c r="L738" s="505"/>
      <c r="M738" s="505"/>
      <c r="N738" s="505"/>
      <c r="O738" s="505"/>
      <c r="P738" s="505"/>
      <c r="Q738" s="505"/>
      <c r="R738" s="505"/>
      <c r="S738" s="505"/>
      <c r="T738" s="505"/>
      <c r="U738" s="505"/>
      <c r="V738" s="505"/>
      <c r="W738" s="505"/>
      <c r="X738" s="505"/>
      <c r="Y738" s="505"/>
      <c r="Z738" s="505"/>
      <c r="AA738" s="505"/>
      <c r="AB738" s="506"/>
      <c r="AC738" s="507" t="str">
        <f t="shared" si="65"/>
        <v/>
      </c>
      <c r="AD738" s="505"/>
      <c r="AE738" s="505"/>
      <c r="AF738" s="505"/>
      <c r="AG738" s="505"/>
      <c r="AH738" s="505"/>
      <c r="AI738" s="505"/>
      <c r="AJ738" s="505"/>
      <c r="AK738" s="505"/>
      <c r="AL738" s="505"/>
      <c r="AM738" s="505"/>
      <c r="AN738" s="505"/>
      <c r="AO738" s="505"/>
      <c r="AP738" s="505"/>
      <c r="AQ738" s="505"/>
      <c r="AR738" s="505"/>
      <c r="AS738" s="505"/>
      <c r="AT738" s="505"/>
      <c r="AU738" s="505"/>
      <c r="AV738" s="506"/>
    </row>
    <row r="739" spans="1:48" x14ac:dyDescent="0.35">
      <c r="A739" t="str">
        <f t="shared" si="62"/>
        <v>|</v>
      </c>
      <c r="B739" s="162" t="str">
        <f t="shared" si="64"/>
        <v/>
      </c>
      <c r="C739" s="162" t="str">
        <f t="shared" si="66"/>
        <v/>
      </c>
      <c r="D739" s="512"/>
      <c r="E739" s="503"/>
      <c r="F739" s="198"/>
      <c r="G739" s="198"/>
      <c r="H739" s="198"/>
      <c r="I739" s="504" t="str">
        <f t="shared" si="63"/>
        <v/>
      </c>
      <c r="J739" s="505"/>
      <c r="K739" s="505"/>
      <c r="L739" s="505"/>
      <c r="M739" s="505"/>
      <c r="N739" s="505"/>
      <c r="O739" s="505"/>
      <c r="P739" s="505"/>
      <c r="Q739" s="505"/>
      <c r="R739" s="505"/>
      <c r="S739" s="505"/>
      <c r="T739" s="505"/>
      <c r="U739" s="505"/>
      <c r="V739" s="505"/>
      <c r="W739" s="505"/>
      <c r="X739" s="505"/>
      <c r="Y739" s="505"/>
      <c r="Z739" s="505"/>
      <c r="AA739" s="505"/>
      <c r="AB739" s="506"/>
      <c r="AC739" s="507" t="str">
        <f t="shared" si="65"/>
        <v/>
      </c>
      <c r="AD739" s="505"/>
      <c r="AE739" s="505"/>
      <c r="AF739" s="505"/>
      <c r="AG739" s="505"/>
      <c r="AH739" s="505"/>
      <c r="AI739" s="505"/>
      <c r="AJ739" s="505"/>
      <c r="AK739" s="505"/>
      <c r="AL739" s="505"/>
      <c r="AM739" s="505"/>
      <c r="AN739" s="505"/>
      <c r="AO739" s="505"/>
      <c r="AP739" s="505"/>
      <c r="AQ739" s="505"/>
      <c r="AR739" s="505"/>
      <c r="AS739" s="505"/>
      <c r="AT739" s="505"/>
      <c r="AU739" s="505"/>
      <c r="AV739" s="506"/>
    </row>
    <row r="740" spans="1:48" x14ac:dyDescent="0.35">
      <c r="A740" t="str">
        <f t="shared" si="62"/>
        <v>|</v>
      </c>
      <c r="B740" s="162" t="str">
        <f t="shared" si="64"/>
        <v/>
      </c>
      <c r="C740" s="162" t="str">
        <f t="shared" si="66"/>
        <v/>
      </c>
      <c r="D740" s="512"/>
      <c r="E740" s="503"/>
      <c r="F740" s="198"/>
      <c r="G740" s="198"/>
      <c r="H740" s="198"/>
      <c r="I740" s="504" t="str">
        <f t="shared" si="63"/>
        <v/>
      </c>
      <c r="J740" s="505"/>
      <c r="K740" s="505"/>
      <c r="L740" s="505"/>
      <c r="M740" s="505"/>
      <c r="N740" s="505"/>
      <c r="O740" s="505"/>
      <c r="P740" s="505"/>
      <c r="Q740" s="505"/>
      <c r="R740" s="505"/>
      <c r="S740" s="505"/>
      <c r="T740" s="505"/>
      <c r="U740" s="505"/>
      <c r="V740" s="505"/>
      <c r="W740" s="505"/>
      <c r="X740" s="505"/>
      <c r="Y740" s="505"/>
      <c r="Z740" s="505"/>
      <c r="AA740" s="505"/>
      <c r="AB740" s="506"/>
      <c r="AC740" s="507" t="str">
        <f t="shared" si="65"/>
        <v/>
      </c>
      <c r="AD740" s="505"/>
      <c r="AE740" s="505"/>
      <c r="AF740" s="505"/>
      <c r="AG740" s="505"/>
      <c r="AH740" s="505"/>
      <c r="AI740" s="505"/>
      <c r="AJ740" s="505"/>
      <c r="AK740" s="505"/>
      <c r="AL740" s="505"/>
      <c r="AM740" s="505"/>
      <c r="AN740" s="505"/>
      <c r="AO740" s="505"/>
      <c r="AP740" s="505"/>
      <c r="AQ740" s="505"/>
      <c r="AR740" s="505"/>
      <c r="AS740" s="505"/>
      <c r="AT740" s="505"/>
      <c r="AU740" s="505"/>
      <c r="AV740" s="506"/>
    </row>
    <row r="741" spans="1:48" x14ac:dyDescent="0.35">
      <c r="A741" t="str">
        <f t="shared" si="62"/>
        <v>|</v>
      </c>
      <c r="B741" s="162" t="str">
        <f t="shared" si="64"/>
        <v/>
      </c>
      <c r="C741" s="162" t="str">
        <f t="shared" si="66"/>
        <v/>
      </c>
      <c r="D741" s="512"/>
      <c r="E741" s="503"/>
      <c r="F741" s="198"/>
      <c r="G741" s="198"/>
      <c r="H741" s="198"/>
      <c r="I741" s="504" t="str">
        <f t="shared" si="63"/>
        <v/>
      </c>
      <c r="J741" s="505"/>
      <c r="K741" s="505"/>
      <c r="L741" s="505"/>
      <c r="M741" s="505"/>
      <c r="N741" s="505"/>
      <c r="O741" s="505"/>
      <c r="P741" s="505"/>
      <c r="Q741" s="505"/>
      <c r="R741" s="505"/>
      <c r="S741" s="505"/>
      <c r="T741" s="505"/>
      <c r="U741" s="505"/>
      <c r="V741" s="505"/>
      <c r="W741" s="505"/>
      <c r="X741" s="505"/>
      <c r="Y741" s="505"/>
      <c r="Z741" s="505"/>
      <c r="AA741" s="505"/>
      <c r="AB741" s="506"/>
      <c r="AC741" s="507" t="str">
        <f t="shared" si="65"/>
        <v/>
      </c>
      <c r="AD741" s="505"/>
      <c r="AE741" s="505"/>
      <c r="AF741" s="505"/>
      <c r="AG741" s="505"/>
      <c r="AH741" s="505"/>
      <c r="AI741" s="505"/>
      <c r="AJ741" s="505"/>
      <c r="AK741" s="505"/>
      <c r="AL741" s="505"/>
      <c r="AM741" s="505"/>
      <c r="AN741" s="505"/>
      <c r="AO741" s="505"/>
      <c r="AP741" s="505"/>
      <c r="AQ741" s="505"/>
      <c r="AR741" s="505"/>
      <c r="AS741" s="505"/>
      <c r="AT741" s="505"/>
      <c r="AU741" s="505"/>
      <c r="AV741" s="506"/>
    </row>
    <row r="742" spans="1:48" x14ac:dyDescent="0.35">
      <c r="A742" t="str">
        <f t="shared" si="62"/>
        <v>|</v>
      </c>
      <c r="B742" s="162" t="str">
        <f t="shared" si="64"/>
        <v/>
      </c>
      <c r="C742" s="162" t="str">
        <f t="shared" si="66"/>
        <v/>
      </c>
      <c r="D742" s="512"/>
      <c r="E742" s="503"/>
      <c r="F742" s="198"/>
      <c r="G742" s="198"/>
      <c r="H742" s="198"/>
      <c r="I742" s="504" t="str">
        <f t="shared" si="63"/>
        <v/>
      </c>
      <c r="J742" s="505"/>
      <c r="K742" s="505"/>
      <c r="L742" s="505"/>
      <c r="M742" s="505"/>
      <c r="N742" s="505"/>
      <c r="O742" s="505"/>
      <c r="P742" s="505"/>
      <c r="Q742" s="505"/>
      <c r="R742" s="505"/>
      <c r="S742" s="505"/>
      <c r="T742" s="505"/>
      <c r="U742" s="505"/>
      <c r="V742" s="505"/>
      <c r="W742" s="505"/>
      <c r="X742" s="505"/>
      <c r="Y742" s="505"/>
      <c r="Z742" s="505"/>
      <c r="AA742" s="505"/>
      <c r="AB742" s="506"/>
      <c r="AC742" s="507" t="str">
        <f t="shared" si="65"/>
        <v/>
      </c>
      <c r="AD742" s="505"/>
      <c r="AE742" s="505"/>
      <c r="AF742" s="505"/>
      <c r="AG742" s="505"/>
      <c r="AH742" s="505"/>
      <c r="AI742" s="505"/>
      <c r="AJ742" s="505"/>
      <c r="AK742" s="505"/>
      <c r="AL742" s="505"/>
      <c r="AM742" s="505"/>
      <c r="AN742" s="505"/>
      <c r="AO742" s="505"/>
      <c r="AP742" s="505"/>
      <c r="AQ742" s="505"/>
      <c r="AR742" s="505"/>
      <c r="AS742" s="505"/>
      <c r="AT742" s="505"/>
      <c r="AU742" s="505"/>
      <c r="AV742" s="506"/>
    </row>
    <row r="743" spans="1:48" x14ac:dyDescent="0.35">
      <c r="A743" t="str">
        <f t="shared" si="62"/>
        <v>|</v>
      </c>
      <c r="B743" s="162" t="str">
        <f t="shared" si="64"/>
        <v/>
      </c>
      <c r="C743" s="162" t="str">
        <f t="shared" si="66"/>
        <v/>
      </c>
      <c r="D743" s="512"/>
      <c r="E743" s="503"/>
      <c r="F743" s="198"/>
      <c r="G743" s="198"/>
      <c r="H743" s="198"/>
      <c r="I743" s="504" t="str">
        <f t="shared" si="63"/>
        <v/>
      </c>
      <c r="J743" s="505"/>
      <c r="K743" s="505"/>
      <c r="L743" s="505"/>
      <c r="M743" s="505"/>
      <c r="N743" s="505"/>
      <c r="O743" s="505"/>
      <c r="P743" s="505"/>
      <c r="Q743" s="505"/>
      <c r="R743" s="505"/>
      <c r="S743" s="505"/>
      <c r="T743" s="505"/>
      <c r="U743" s="505"/>
      <c r="V743" s="505"/>
      <c r="W743" s="505"/>
      <c r="X743" s="505"/>
      <c r="Y743" s="505"/>
      <c r="Z743" s="505"/>
      <c r="AA743" s="505"/>
      <c r="AB743" s="506"/>
      <c r="AC743" s="507" t="str">
        <f t="shared" si="65"/>
        <v/>
      </c>
      <c r="AD743" s="505"/>
      <c r="AE743" s="505"/>
      <c r="AF743" s="505"/>
      <c r="AG743" s="505"/>
      <c r="AH743" s="505"/>
      <c r="AI743" s="505"/>
      <c r="AJ743" s="505"/>
      <c r="AK743" s="505"/>
      <c r="AL743" s="505"/>
      <c r="AM743" s="505"/>
      <c r="AN743" s="505"/>
      <c r="AO743" s="505"/>
      <c r="AP743" s="505"/>
      <c r="AQ743" s="505"/>
      <c r="AR743" s="505"/>
      <c r="AS743" s="505"/>
      <c r="AT743" s="505"/>
      <c r="AU743" s="505"/>
      <c r="AV743" s="506"/>
    </row>
    <row r="744" spans="1:48" x14ac:dyDescent="0.35">
      <c r="A744" t="str">
        <f t="shared" si="62"/>
        <v>|</v>
      </c>
      <c r="B744" s="162" t="str">
        <f t="shared" si="64"/>
        <v/>
      </c>
      <c r="C744" s="162" t="str">
        <f t="shared" si="66"/>
        <v/>
      </c>
      <c r="D744" s="512"/>
      <c r="E744" s="503"/>
      <c r="F744" s="198"/>
      <c r="G744" s="198"/>
      <c r="H744" s="198"/>
      <c r="I744" s="504" t="str">
        <f t="shared" si="63"/>
        <v/>
      </c>
      <c r="J744" s="505"/>
      <c r="K744" s="505"/>
      <c r="L744" s="505"/>
      <c r="M744" s="505"/>
      <c r="N744" s="505"/>
      <c r="O744" s="505"/>
      <c r="P744" s="505"/>
      <c r="Q744" s="505"/>
      <c r="R744" s="505"/>
      <c r="S744" s="505"/>
      <c r="T744" s="505"/>
      <c r="U744" s="505"/>
      <c r="V744" s="505"/>
      <c r="W744" s="505"/>
      <c r="X744" s="505"/>
      <c r="Y744" s="505"/>
      <c r="Z744" s="505"/>
      <c r="AA744" s="505"/>
      <c r="AB744" s="506"/>
      <c r="AC744" s="507" t="str">
        <f t="shared" si="65"/>
        <v/>
      </c>
      <c r="AD744" s="505"/>
      <c r="AE744" s="505"/>
      <c r="AF744" s="505"/>
      <c r="AG744" s="505"/>
      <c r="AH744" s="505"/>
      <c r="AI744" s="505"/>
      <c r="AJ744" s="505"/>
      <c r="AK744" s="505"/>
      <c r="AL744" s="505"/>
      <c r="AM744" s="505"/>
      <c r="AN744" s="505"/>
      <c r="AO744" s="505"/>
      <c r="AP744" s="505"/>
      <c r="AQ744" s="505"/>
      <c r="AR744" s="505"/>
      <c r="AS744" s="505"/>
      <c r="AT744" s="505"/>
      <c r="AU744" s="505"/>
      <c r="AV744" s="506"/>
    </row>
    <row r="745" spans="1:48" x14ac:dyDescent="0.35">
      <c r="A745" t="str">
        <f t="shared" si="62"/>
        <v>|</v>
      </c>
      <c r="B745" s="162" t="str">
        <f t="shared" si="64"/>
        <v/>
      </c>
      <c r="C745" s="162" t="str">
        <f t="shared" si="66"/>
        <v/>
      </c>
      <c r="D745" s="512"/>
      <c r="E745" s="503"/>
      <c r="F745" s="198"/>
      <c r="G745" s="198"/>
      <c r="H745" s="198"/>
      <c r="I745" s="504" t="str">
        <f t="shared" si="63"/>
        <v/>
      </c>
      <c r="J745" s="505"/>
      <c r="K745" s="505"/>
      <c r="L745" s="505"/>
      <c r="M745" s="505"/>
      <c r="N745" s="505"/>
      <c r="O745" s="505"/>
      <c r="P745" s="505"/>
      <c r="Q745" s="505"/>
      <c r="R745" s="505"/>
      <c r="S745" s="505"/>
      <c r="T745" s="505"/>
      <c r="U745" s="505"/>
      <c r="V745" s="505"/>
      <c r="W745" s="505"/>
      <c r="X745" s="505"/>
      <c r="Y745" s="505"/>
      <c r="Z745" s="505"/>
      <c r="AA745" s="505"/>
      <c r="AB745" s="506"/>
      <c r="AC745" s="507" t="str">
        <f t="shared" si="65"/>
        <v/>
      </c>
      <c r="AD745" s="505"/>
      <c r="AE745" s="505"/>
      <c r="AF745" s="505"/>
      <c r="AG745" s="505"/>
      <c r="AH745" s="505"/>
      <c r="AI745" s="505"/>
      <c r="AJ745" s="505"/>
      <c r="AK745" s="505"/>
      <c r="AL745" s="505"/>
      <c r="AM745" s="505"/>
      <c r="AN745" s="505"/>
      <c r="AO745" s="505"/>
      <c r="AP745" s="505"/>
      <c r="AQ745" s="505"/>
      <c r="AR745" s="505"/>
      <c r="AS745" s="505"/>
      <c r="AT745" s="505"/>
      <c r="AU745" s="505"/>
      <c r="AV745" s="506"/>
    </row>
    <row r="746" spans="1:48" x14ac:dyDescent="0.35">
      <c r="A746" t="str">
        <f t="shared" si="62"/>
        <v>|</v>
      </c>
      <c r="B746" s="162" t="str">
        <f t="shared" si="64"/>
        <v/>
      </c>
      <c r="C746" s="162" t="str">
        <f t="shared" si="66"/>
        <v/>
      </c>
      <c r="D746" s="512"/>
      <c r="E746" s="503"/>
      <c r="F746" s="198"/>
      <c r="G746" s="198"/>
      <c r="H746" s="198"/>
      <c r="I746" s="504" t="str">
        <f t="shared" si="63"/>
        <v/>
      </c>
      <c r="J746" s="505"/>
      <c r="K746" s="505"/>
      <c r="L746" s="505"/>
      <c r="M746" s="505"/>
      <c r="N746" s="505"/>
      <c r="O746" s="505"/>
      <c r="P746" s="505"/>
      <c r="Q746" s="505"/>
      <c r="R746" s="505"/>
      <c r="S746" s="505"/>
      <c r="T746" s="505"/>
      <c r="U746" s="505"/>
      <c r="V746" s="505"/>
      <c r="W746" s="505"/>
      <c r="X746" s="505"/>
      <c r="Y746" s="505"/>
      <c r="Z746" s="505"/>
      <c r="AA746" s="505"/>
      <c r="AB746" s="506"/>
      <c r="AC746" s="507" t="str">
        <f t="shared" si="65"/>
        <v/>
      </c>
      <c r="AD746" s="505"/>
      <c r="AE746" s="505"/>
      <c r="AF746" s="505"/>
      <c r="AG746" s="505"/>
      <c r="AH746" s="505"/>
      <c r="AI746" s="505"/>
      <c r="AJ746" s="505"/>
      <c r="AK746" s="505"/>
      <c r="AL746" s="505"/>
      <c r="AM746" s="505"/>
      <c r="AN746" s="505"/>
      <c r="AO746" s="505"/>
      <c r="AP746" s="505"/>
      <c r="AQ746" s="505"/>
      <c r="AR746" s="505"/>
      <c r="AS746" s="505"/>
      <c r="AT746" s="505"/>
      <c r="AU746" s="505"/>
      <c r="AV746" s="506"/>
    </row>
    <row r="747" spans="1:48" x14ac:dyDescent="0.35">
      <c r="A747" t="str">
        <f t="shared" si="62"/>
        <v>|</v>
      </c>
      <c r="B747" s="162" t="str">
        <f t="shared" si="64"/>
        <v/>
      </c>
      <c r="C747" s="162" t="str">
        <f t="shared" si="66"/>
        <v/>
      </c>
      <c r="D747" s="512"/>
      <c r="E747" s="503"/>
      <c r="F747" s="198"/>
      <c r="G747" s="198"/>
      <c r="H747" s="198"/>
      <c r="I747" s="504" t="str">
        <f t="shared" si="63"/>
        <v/>
      </c>
      <c r="J747" s="505"/>
      <c r="K747" s="505"/>
      <c r="L747" s="505"/>
      <c r="M747" s="505"/>
      <c r="N747" s="505"/>
      <c r="O747" s="505"/>
      <c r="P747" s="505"/>
      <c r="Q747" s="505"/>
      <c r="R747" s="505"/>
      <c r="S747" s="505"/>
      <c r="T747" s="505"/>
      <c r="U747" s="505"/>
      <c r="V747" s="505"/>
      <c r="W747" s="505"/>
      <c r="X747" s="505"/>
      <c r="Y747" s="505"/>
      <c r="Z747" s="505"/>
      <c r="AA747" s="505"/>
      <c r="AB747" s="506"/>
      <c r="AC747" s="507" t="str">
        <f t="shared" si="65"/>
        <v/>
      </c>
      <c r="AD747" s="505"/>
      <c r="AE747" s="505"/>
      <c r="AF747" s="505"/>
      <c r="AG747" s="505"/>
      <c r="AH747" s="505"/>
      <c r="AI747" s="505"/>
      <c r="AJ747" s="505"/>
      <c r="AK747" s="505"/>
      <c r="AL747" s="505"/>
      <c r="AM747" s="505"/>
      <c r="AN747" s="505"/>
      <c r="AO747" s="505"/>
      <c r="AP747" s="505"/>
      <c r="AQ747" s="505"/>
      <c r="AR747" s="505"/>
      <c r="AS747" s="505"/>
      <c r="AT747" s="505"/>
      <c r="AU747" s="505"/>
      <c r="AV747" s="506"/>
    </row>
    <row r="748" spans="1:48" x14ac:dyDescent="0.35">
      <c r="A748" t="str">
        <f t="shared" si="62"/>
        <v>|</v>
      </c>
      <c r="B748" s="162" t="str">
        <f t="shared" si="64"/>
        <v/>
      </c>
      <c r="C748" s="162" t="str">
        <f t="shared" si="66"/>
        <v/>
      </c>
      <c r="D748" s="512"/>
      <c r="E748" s="503"/>
      <c r="F748" s="198"/>
      <c r="G748" s="198"/>
      <c r="H748" s="198"/>
      <c r="I748" s="504" t="str">
        <f t="shared" si="63"/>
        <v/>
      </c>
      <c r="J748" s="505"/>
      <c r="K748" s="505"/>
      <c r="L748" s="505"/>
      <c r="M748" s="505"/>
      <c r="N748" s="505"/>
      <c r="O748" s="505"/>
      <c r="P748" s="505"/>
      <c r="Q748" s="505"/>
      <c r="R748" s="505"/>
      <c r="S748" s="505"/>
      <c r="T748" s="505"/>
      <c r="U748" s="505"/>
      <c r="V748" s="505"/>
      <c r="W748" s="505"/>
      <c r="X748" s="505"/>
      <c r="Y748" s="505"/>
      <c r="Z748" s="505"/>
      <c r="AA748" s="505"/>
      <c r="AB748" s="506"/>
      <c r="AC748" s="507" t="str">
        <f t="shared" si="65"/>
        <v/>
      </c>
      <c r="AD748" s="505"/>
      <c r="AE748" s="505"/>
      <c r="AF748" s="505"/>
      <c r="AG748" s="505"/>
      <c r="AH748" s="505"/>
      <c r="AI748" s="505"/>
      <c r="AJ748" s="505"/>
      <c r="AK748" s="505"/>
      <c r="AL748" s="505"/>
      <c r="AM748" s="505"/>
      <c r="AN748" s="505"/>
      <c r="AO748" s="505"/>
      <c r="AP748" s="505"/>
      <c r="AQ748" s="505"/>
      <c r="AR748" s="505"/>
      <c r="AS748" s="505"/>
      <c r="AT748" s="505"/>
      <c r="AU748" s="505"/>
      <c r="AV748" s="506"/>
    </row>
    <row r="749" spans="1:48" x14ac:dyDescent="0.35">
      <c r="A749" t="str">
        <f t="shared" si="62"/>
        <v>|</v>
      </c>
      <c r="B749" s="162" t="str">
        <f t="shared" si="64"/>
        <v/>
      </c>
      <c r="C749" s="162" t="str">
        <f t="shared" si="66"/>
        <v/>
      </c>
      <c r="D749" s="512"/>
      <c r="E749" s="503"/>
      <c r="F749" s="198"/>
      <c r="G749" s="198"/>
      <c r="H749" s="198"/>
      <c r="I749" s="504" t="str">
        <f t="shared" si="63"/>
        <v/>
      </c>
      <c r="J749" s="505"/>
      <c r="K749" s="505"/>
      <c r="L749" s="505"/>
      <c r="M749" s="505"/>
      <c r="N749" s="505"/>
      <c r="O749" s="505"/>
      <c r="P749" s="505"/>
      <c r="Q749" s="505"/>
      <c r="R749" s="505"/>
      <c r="S749" s="505"/>
      <c r="T749" s="505"/>
      <c r="U749" s="505"/>
      <c r="V749" s="505"/>
      <c r="W749" s="505"/>
      <c r="X749" s="505"/>
      <c r="Y749" s="505"/>
      <c r="Z749" s="505"/>
      <c r="AA749" s="505"/>
      <c r="AB749" s="506"/>
      <c r="AC749" s="507" t="str">
        <f t="shared" si="65"/>
        <v/>
      </c>
      <c r="AD749" s="505"/>
      <c r="AE749" s="505"/>
      <c r="AF749" s="505"/>
      <c r="AG749" s="505"/>
      <c r="AH749" s="505"/>
      <c r="AI749" s="505"/>
      <c r="AJ749" s="505"/>
      <c r="AK749" s="505"/>
      <c r="AL749" s="505"/>
      <c r="AM749" s="505"/>
      <c r="AN749" s="505"/>
      <c r="AO749" s="505"/>
      <c r="AP749" s="505"/>
      <c r="AQ749" s="505"/>
      <c r="AR749" s="505"/>
      <c r="AS749" s="505"/>
      <c r="AT749" s="505"/>
      <c r="AU749" s="505"/>
      <c r="AV749" s="506"/>
    </row>
    <row r="750" spans="1:48" x14ac:dyDescent="0.35">
      <c r="A750" t="str">
        <f t="shared" si="62"/>
        <v>|</v>
      </c>
      <c r="B750" s="162" t="str">
        <f t="shared" si="64"/>
        <v/>
      </c>
      <c r="C750" s="162" t="str">
        <f t="shared" si="66"/>
        <v/>
      </c>
      <c r="D750" s="512"/>
      <c r="E750" s="503"/>
      <c r="F750" s="198"/>
      <c r="G750" s="198"/>
      <c r="H750" s="198"/>
      <c r="I750" s="504" t="str">
        <f t="shared" si="63"/>
        <v/>
      </c>
      <c r="J750" s="505"/>
      <c r="K750" s="505"/>
      <c r="L750" s="505"/>
      <c r="M750" s="505"/>
      <c r="N750" s="505"/>
      <c r="O750" s="505"/>
      <c r="P750" s="505"/>
      <c r="Q750" s="505"/>
      <c r="R750" s="505"/>
      <c r="S750" s="505"/>
      <c r="T750" s="505"/>
      <c r="U750" s="505"/>
      <c r="V750" s="505"/>
      <c r="W750" s="505"/>
      <c r="X750" s="505"/>
      <c r="Y750" s="505"/>
      <c r="Z750" s="505"/>
      <c r="AA750" s="505"/>
      <c r="AB750" s="506"/>
      <c r="AC750" s="507" t="str">
        <f t="shared" si="65"/>
        <v/>
      </c>
      <c r="AD750" s="505"/>
      <c r="AE750" s="505"/>
      <c r="AF750" s="505"/>
      <c r="AG750" s="505"/>
      <c r="AH750" s="505"/>
      <c r="AI750" s="505"/>
      <c r="AJ750" s="505"/>
      <c r="AK750" s="505"/>
      <c r="AL750" s="505"/>
      <c r="AM750" s="505"/>
      <c r="AN750" s="505"/>
      <c r="AO750" s="505"/>
      <c r="AP750" s="505"/>
      <c r="AQ750" s="505"/>
      <c r="AR750" s="505"/>
      <c r="AS750" s="505"/>
      <c r="AT750" s="505"/>
      <c r="AU750" s="505"/>
      <c r="AV750" s="506"/>
    </row>
    <row r="751" spans="1:48" x14ac:dyDescent="0.35">
      <c r="A751" t="str">
        <f t="shared" si="62"/>
        <v>|</v>
      </c>
      <c r="B751" s="162" t="str">
        <f t="shared" si="64"/>
        <v/>
      </c>
      <c r="C751" s="162" t="str">
        <f t="shared" si="66"/>
        <v/>
      </c>
      <c r="D751" s="512"/>
      <c r="E751" s="503"/>
      <c r="F751" s="198"/>
      <c r="G751" s="198"/>
      <c r="H751" s="198"/>
      <c r="I751" s="504" t="str">
        <f t="shared" si="63"/>
        <v/>
      </c>
      <c r="J751" s="505"/>
      <c r="K751" s="505"/>
      <c r="L751" s="505"/>
      <c r="M751" s="505"/>
      <c r="N751" s="505"/>
      <c r="O751" s="505"/>
      <c r="P751" s="505"/>
      <c r="Q751" s="505"/>
      <c r="R751" s="505"/>
      <c r="S751" s="505"/>
      <c r="T751" s="505"/>
      <c r="U751" s="505"/>
      <c r="V751" s="505"/>
      <c r="W751" s="505"/>
      <c r="X751" s="505"/>
      <c r="Y751" s="505"/>
      <c r="Z751" s="505"/>
      <c r="AA751" s="505"/>
      <c r="AB751" s="506"/>
      <c r="AC751" s="507" t="str">
        <f t="shared" si="65"/>
        <v/>
      </c>
      <c r="AD751" s="505"/>
      <c r="AE751" s="505"/>
      <c r="AF751" s="505"/>
      <c r="AG751" s="505"/>
      <c r="AH751" s="505"/>
      <c r="AI751" s="505"/>
      <c r="AJ751" s="505"/>
      <c r="AK751" s="505"/>
      <c r="AL751" s="505"/>
      <c r="AM751" s="505"/>
      <c r="AN751" s="505"/>
      <c r="AO751" s="505"/>
      <c r="AP751" s="505"/>
      <c r="AQ751" s="505"/>
      <c r="AR751" s="505"/>
      <c r="AS751" s="505"/>
      <c r="AT751" s="505"/>
      <c r="AU751" s="505"/>
      <c r="AV751" s="506"/>
    </row>
    <row r="752" spans="1:48" x14ac:dyDescent="0.35">
      <c r="A752" t="str">
        <f t="shared" si="62"/>
        <v>|</v>
      </c>
      <c r="B752" s="162" t="str">
        <f t="shared" si="64"/>
        <v/>
      </c>
      <c r="C752" s="162" t="str">
        <f t="shared" si="66"/>
        <v/>
      </c>
      <c r="D752" s="512"/>
      <c r="E752" s="503"/>
      <c r="F752" s="198"/>
      <c r="G752" s="198"/>
      <c r="H752" s="198"/>
      <c r="I752" s="504" t="str">
        <f t="shared" si="63"/>
        <v/>
      </c>
      <c r="J752" s="505"/>
      <c r="K752" s="505"/>
      <c r="L752" s="505"/>
      <c r="M752" s="505"/>
      <c r="N752" s="505"/>
      <c r="O752" s="505"/>
      <c r="P752" s="505"/>
      <c r="Q752" s="505"/>
      <c r="R752" s="505"/>
      <c r="S752" s="505"/>
      <c r="T752" s="505"/>
      <c r="U752" s="505"/>
      <c r="V752" s="505"/>
      <c r="W752" s="505"/>
      <c r="X752" s="505"/>
      <c r="Y752" s="505"/>
      <c r="Z752" s="505"/>
      <c r="AA752" s="505"/>
      <c r="AB752" s="506"/>
      <c r="AC752" s="507" t="str">
        <f t="shared" si="65"/>
        <v/>
      </c>
      <c r="AD752" s="505"/>
      <c r="AE752" s="505"/>
      <c r="AF752" s="505"/>
      <c r="AG752" s="505"/>
      <c r="AH752" s="505"/>
      <c r="AI752" s="505"/>
      <c r="AJ752" s="505"/>
      <c r="AK752" s="505"/>
      <c r="AL752" s="505"/>
      <c r="AM752" s="505"/>
      <c r="AN752" s="505"/>
      <c r="AO752" s="505"/>
      <c r="AP752" s="505"/>
      <c r="AQ752" s="505"/>
      <c r="AR752" s="505"/>
      <c r="AS752" s="505"/>
      <c r="AT752" s="505"/>
      <c r="AU752" s="505"/>
      <c r="AV752" s="506"/>
    </row>
    <row r="753" spans="1:48" x14ac:dyDescent="0.35">
      <c r="A753" t="str">
        <f t="shared" si="62"/>
        <v>|</v>
      </c>
      <c r="B753" s="162" t="str">
        <f t="shared" si="64"/>
        <v/>
      </c>
      <c r="C753" s="162" t="str">
        <f t="shared" si="66"/>
        <v/>
      </c>
      <c r="D753" s="512"/>
      <c r="E753" s="503"/>
      <c r="F753" s="198"/>
      <c r="G753" s="198"/>
      <c r="H753" s="198"/>
      <c r="I753" s="504" t="str">
        <f t="shared" si="63"/>
        <v/>
      </c>
      <c r="J753" s="505"/>
      <c r="K753" s="505"/>
      <c r="L753" s="505"/>
      <c r="M753" s="505"/>
      <c r="N753" s="505"/>
      <c r="O753" s="505"/>
      <c r="P753" s="505"/>
      <c r="Q753" s="505"/>
      <c r="R753" s="505"/>
      <c r="S753" s="505"/>
      <c r="T753" s="505"/>
      <c r="U753" s="505"/>
      <c r="V753" s="505"/>
      <c r="W753" s="505"/>
      <c r="X753" s="505"/>
      <c r="Y753" s="505"/>
      <c r="Z753" s="505"/>
      <c r="AA753" s="505"/>
      <c r="AB753" s="506"/>
      <c r="AC753" s="507" t="str">
        <f t="shared" si="65"/>
        <v/>
      </c>
      <c r="AD753" s="505"/>
      <c r="AE753" s="505"/>
      <c r="AF753" s="505"/>
      <c r="AG753" s="505"/>
      <c r="AH753" s="505"/>
      <c r="AI753" s="505"/>
      <c r="AJ753" s="505"/>
      <c r="AK753" s="505"/>
      <c r="AL753" s="505"/>
      <c r="AM753" s="505"/>
      <c r="AN753" s="505"/>
      <c r="AO753" s="505"/>
      <c r="AP753" s="505"/>
      <c r="AQ753" s="505"/>
      <c r="AR753" s="505"/>
      <c r="AS753" s="505"/>
      <c r="AT753" s="505"/>
      <c r="AU753" s="505"/>
      <c r="AV753" s="506"/>
    </row>
    <row r="754" spans="1:48" x14ac:dyDescent="0.35">
      <c r="A754" t="str">
        <f t="shared" si="62"/>
        <v>|</v>
      </c>
      <c r="B754" s="162" t="str">
        <f t="shared" si="64"/>
        <v/>
      </c>
      <c r="C754" s="162" t="str">
        <f t="shared" si="66"/>
        <v/>
      </c>
      <c r="D754" s="512"/>
      <c r="E754" s="503"/>
      <c r="F754" s="198"/>
      <c r="G754" s="198"/>
      <c r="H754" s="198"/>
      <c r="I754" s="504" t="str">
        <f t="shared" si="63"/>
        <v/>
      </c>
      <c r="J754" s="505"/>
      <c r="K754" s="505"/>
      <c r="L754" s="505"/>
      <c r="M754" s="505"/>
      <c r="N754" s="505"/>
      <c r="O754" s="505"/>
      <c r="P754" s="505"/>
      <c r="Q754" s="505"/>
      <c r="R754" s="505"/>
      <c r="S754" s="505"/>
      <c r="T754" s="505"/>
      <c r="U754" s="505"/>
      <c r="V754" s="505"/>
      <c r="W754" s="505"/>
      <c r="X754" s="505"/>
      <c r="Y754" s="505"/>
      <c r="Z754" s="505"/>
      <c r="AA754" s="505"/>
      <c r="AB754" s="506"/>
      <c r="AC754" s="507" t="str">
        <f t="shared" si="65"/>
        <v/>
      </c>
      <c r="AD754" s="505"/>
      <c r="AE754" s="505"/>
      <c r="AF754" s="505"/>
      <c r="AG754" s="505"/>
      <c r="AH754" s="505"/>
      <c r="AI754" s="505"/>
      <c r="AJ754" s="505"/>
      <c r="AK754" s="505"/>
      <c r="AL754" s="505"/>
      <c r="AM754" s="505"/>
      <c r="AN754" s="505"/>
      <c r="AO754" s="505"/>
      <c r="AP754" s="505"/>
      <c r="AQ754" s="505"/>
      <c r="AR754" s="505"/>
      <c r="AS754" s="505"/>
      <c r="AT754" s="505"/>
      <c r="AU754" s="505"/>
      <c r="AV754" s="506"/>
    </row>
    <row r="755" spans="1:48" x14ac:dyDescent="0.35">
      <c r="A755" t="str">
        <f t="shared" si="62"/>
        <v>|</v>
      </c>
      <c r="B755" s="162" t="str">
        <f t="shared" si="64"/>
        <v/>
      </c>
      <c r="C755" s="162" t="str">
        <f t="shared" si="66"/>
        <v/>
      </c>
      <c r="D755" s="512"/>
      <c r="E755" s="503"/>
      <c r="F755" s="198"/>
      <c r="G755" s="198"/>
      <c r="H755" s="198"/>
      <c r="I755" s="504" t="str">
        <f t="shared" si="63"/>
        <v/>
      </c>
      <c r="J755" s="505"/>
      <c r="K755" s="505"/>
      <c r="L755" s="505"/>
      <c r="M755" s="505"/>
      <c r="N755" s="505"/>
      <c r="O755" s="505"/>
      <c r="P755" s="505"/>
      <c r="Q755" s="505"/>
      <c r="R755" s="505"/>
      <c r="S755" s="505"/>
      <c r="T755" s="505"/>
      <c r="U755" s="505"/>
      <c r="V755" s="505"/>
      <c r="W755" s="505"/>
      <c r="X755" s="505"/>
      <c r="Y755" s="505"/>
      <c r="Z755" s="505"/>
      <c r="AA755" s="505"/>
      <c r="AB755" s="506"/>
      <c r="AC755" s="507" t="str">
        <f t="shared" si="65"/>
        <v/>
      </c>
      <c r="AD755" s="505"/>
      <c r="AE755" s="505"/>
      <c r="AF755" s="505"/>
      <c r="AG755" s="505"/>
      <c r="AH755" s="505"/>
      <c r="AI755" s="505"/>
      <c r="AJ755" s="505"/>
      <c r="AK755" s="505"/>
      <c r="AL755" s="505"/>
      <c r="AM755" s="505"/>
      <c r="AN755" s="505"/>
      <c r="AO755" s="505"/>
      <c r="AP755" s="505"/>
      <c r="AQ755" s="505"/>
      <c r="AR755" s="505"/>
      <c r="AS755" s="505"/>
      <c r="AT755" s="505"/>
      <c r="AU755" s="505"/>
      <c r="AV755" s="506"/>
    </row>
    <row r="756" spans="1:48" x14ac:dyDescent="0.35">
      <c r="A756" t="str">
        <f t="shared" si="62"/>
        <v>|</v>
      </c>
      <c r="B756" s="162" t="str">
        <f t="shared" si="64"/>
        <v/>
      </c>
      <c r="C756" s="162" t="str">
        <f t="shared" si="66"/>
        <v/>
      </c>
      <c r="D756" s="512"/>
      <c r="E756" s="503"/>
      <c r="F756" s="198"/>
      <c r="G756" s="198"/>
      <c r="H756" s="198"/>
      <c r="I756" s="504" t="str">
        <f t="shared" si="63"/>
        <v/>
      </c>
      <c r="J756" s="505"/>
      <c r="K756" s="505"/>
      <c r="L756" s="505"/>
      <c r="M756" s="505"/>
      <c r="N756" s="505"/>
      <c r="O756" s="505"/>
      <c r="P756" s="505"/>
      <c r="Q756" s="505"/>
      <c r="R756" s="505"/>
      <c r="S756" s="505"/>
      <c r="T756" s="505"/>
      <c r="U756" s="505"/>
      <c r="V756" s="505"/>
      <c r="W756" s="505"/>
      <c r="X756" s="505"/>
      <c r="Y756" s="505"/>
      <c r="Z756" s="505"/>
      <c r="AA756" s="505"/>
      <c r="AB756" s="506"/>
      <c r="AC756" s="507" t="str">
        <f t="shared" si="65"/>
        <v/>
      </c>
      <c r="AD756" s="505"/>
      <c r="AE756" s="505"/>
      <c r="AF756" s="505"/>
      <c r="AG756" s="505"/>
      <c r="AH756" s="505"/>
      <c r="AI756" s="505"/>
      <c r="AJ756" s="505"/>
      <c r="AK756" s="505"/>
      <c r="AL756" s="505"/>
      <c r="AM756" s="505"/>
      <c r="AN756" s="505"/>
      <c r="AO756" s="505"/>
      <c r="AP756" s="505"/>
      <c r="AQ756" s="505"/>
      <c r="AR756" s="505"/>
      <c r="AS756" s="505"/>
      <c r="AT756" s="505"/>
      <c r="AU756" s="505"/>
      <c r="AV756" s="506"/>
    </row>
    <row r="757" spans="1:48" x14ac:dyDescent="0.35">
      <c r="A757" t="str">
        <f t="shared" si="62"/>
        <v>|</v>
      </c>
      <c r="B757" s="162" t="str">
        <f t="shared" si="64"/>
        <v/>
      </c>
      <c r="C757" s="162" t="str">
        <f t="shared" si="66"/>
        <v/>
      </c>
      <c r="D757" s="512"/>
      <c r="E757" s="503"/>
      <c r="F757" s="198"/>
      <c r="G757" s="198"/>
      <c r="H757" s="198"/>
      <c r="I757" s="504" t="str">
        <f t="shared" si="63"/>
        <v/>
      </c>
      <c r="J757" s="505"/>
      <c r="K757" s="505"/>
      <c r="L757" s="505"/>
      <c r="M757" s="505"/>
      <c r="N757" s="505"/>
      <c r="O757" s="505"/>
      <c r="P757" s="505"/>
      <c r="Q757" s="505"/>
      <c r="R757" s="505"/>
      <c r="S757" s="505"/>
      <c r="T757" s="505"/>
      <c r="U757" s="505"/>
      <c r="V757" s="505"/>
      <c r="W757" s="505"/>
      <c r="X757" s="505"/>
      <c r="Y757" s="505"/>
      <c r="Z757" s="505"/>
      <c r="AA757" s="505"/>
      <c r="AB757" s="506"/>
      <c r="AC757" s="507" t="str">
        <f t="shared" si="65"/>
        <v/>
      </c>
      <c r="AD757" s="505"/>
      <c r="AE757" s="505"/>
      <c r="AF757" s="505"/>
      <c r="AG757" s="505"/>
      <c r="AH757" s="505"/>
      <c r="AI757" s="505"/>
      <c r="AJ757" s="505"/>
      <c r="AK757" s="505"/>
      <c r="AL757" s="505"/>
      <c r="AM757" s="505"/>
      <c r="AN757" s="505"/>
      <c r="AO757" s="505"/>
      <c r="AP757" s="505"/>
      <c r="AQ757" s="505"/>
      <c r="AR757" s="505"/>
      <c r="AS757" s="505"/>
      <c r="AT757" s="505"/>
      <c r="AU757" s="505"/>
      <c r="AV757" s="506"/>
    </row>
    <row r="758" spans="1:48" x14ac:dyDescent="0.35">
      <c r="A758" t="str">
        <f t="shared" si="62"/>
        <v>|</v>
      </c>
      <c r="B758" s="162" t="str">
        <f t="shared" si="64"/>
        <v/>
      </c>
      <c r="C758" s="162" t="str">
        <f t="shared" si="66"/>
        <v/>
      </c>
      <c r="D758" s="512"/>
      <c r="E758" s="503"/>
      <c r="F758" s="198"/>
      <c r="G758" s="198"/>
      <c r="H758" s="198"/>
      <c r="I758" s="504" t="str">
        <f t="shared" si="63"/>
        <v/>
      </c>
      <c r="J758" s="505"/>
      <c r="K758" s="505"/>
      <c r="L758" s="505"/>
      <c r="M758" s="505"/>
      <c r="N758" s="505"/>
      <c r="O758" s="505"/>
      <c r="P758" s="505"/>
      <c r="Q758" s="505"/>
      <c r="R758" s="505"/>
      <c r="S758" s="505"/>
      <c r="T758" s="505"/>
      <c r="U758" s="505"/>
      <c r="V758" s="505"/>
      <c r="W758" s="505"/>
      <c r="X758" s="505"/>
      <c r="Y758" s="505"/>
      <c r="Z758" s="505"/>
      <c r="AA758" s="505"/>
      <c r="AB758" s="506"/>
      <c r="AC758" s="507" t="str">
        <f t="shared" si="65"/>
        <v/>
      </c>
      <c r="AD758" s="505"/>
      <c r="AE758" s="505"/>
      <c r="AF758" s="505"/>
      <c r="AG758" s="505"/>
      <c r="AH758" s="505"/>
      <c r="AI758" s="505"/>
      <c r="AJ758" s="505"/>
      <c r="AK758" s="505"/>
      <c r="AL758" s="505"/>
      <c r="AM758" s="505"/>
      <c r="AN758" s="505"/>
      <c r="AO758" s="505"/>
      <c r="AP758" s="505"/>
      <c r="AQ758" s="505"/>
      <c r="AR758" s="505"/>
      <c r="AS758" s="505"/>
      <c r="AT758" s="505"/>
      <c r="AU758" s="505"/>
      <c r="AV758" s="506"/>
    </row>
    <row r="759" spans="1:48" x14ac:dyDescent="0.35">
      <c r="A759" t="str">
        <f t="shared" si="62"/>
        <v>|</v>
      </c>
      <c r="B759" s="162" t="str">
        <f t="shared" si="64"/>
        <v/>
      </c>
      <c r="C759" s="162" t="str">
        <f t="shared" si="66"/>
        <v/>
      </c>
      <c r="D759" s="512"/>
      <c r="E759" s="503"/>
      <c r="F759" s="198"/>
      <c r="G759" s="198"/>
      <c r="H759" s="198"/>
      <c r="I759" s="504" t="str">
        <f t="shared" si="63"/>
        <v/>
      </c>
      <c r="J759" s="505"/>
      <c r="K759" s="505"/>
      <c r="L759" s="505"/>
      <c r="M759" s="505"/>
      <c r="N759" s="505"/>
      <c r="O759" s="505"/>
      <c r="P759" s="505"/>
      <c r="Q759" s="505"/>
      <c r="R759" s="505"/>
      <c r="S759" s="505"/>
      <c r="T759" s="505"/>
      <c r="U759" s="505"/>
      <c r="V759" s="505"/>
      <c r="W759" s="505"/>
      <c r="X759" s="505"/>
      <c r="Y759" s="505"/>
      <c r="Z759" s="505"/>
      <c r="AA759" s="505"/>
      <c r="AB759" s="506"/>
      <c r="AC759" s="507" t="str">
        <f t="shared" si="65"/>
        <v/>
      </c>
      <c r="AD759" s="505"/>
      <c r="AE759" s="505"/>
      <c r="AF759" s="505"/>
      <c r="AG759" s="505"/>
      <c r="AH759" s="505"/>
      <c r="AI759" s="505"/>
      <c r="AJ759" s="505"/>
      <c r="AK759" s="505"/>
      <c r="AL759" s="505"/>
      <c r="AM759" s="505"/>
      <c r="AN759" s="505"/>
      <c r="AO759" s="505"/>
      <c r="AP759" s="505"/>
      <c r="AQ759" s="505"/>
      <c r="AR759" s="505"/>
      <c r="AS759" s="505"/>
      <c r="AT759" s="505"/>
      <c r="AU759" s="505"/>
      <c r="AV759" s="506"/>
    </row>
    <row r="760" spans="1:48" x14ac:dyDescent="0.35">
      <c r="A760" t="str">
        <f t="shared" si="62"/>
        <v>|</v>
      </c>
      <c r="B760" s="162" t="str">
        <f t="shared" si="64"/>
        <v/>
      </c>
      <c r="C760" s="162" t="str">
        <f t="shared" si="66"/>
        <v/>
      </c>
      <c r="D760" s="512"/>
      <c r="E760" s="503"/>
      <c r="F760" s="198"/>
      <c r="G760" s="198"/>
      <c r="H760" s="198"/>
      <c r="I760" s="504" t="str">
        <f t="shared" si="63"/>
        <v/>
      </c>
      <c r="J760" s="505"/>
      <c r="K760" s="505"/>
      <c r="L760" s="505"/>
      <c r="M760" s="505"/>
      <c r="N760" s="505"/>
      <c r="O760" s="505"/>
      <c r="P760" s="505"/>
      <c r="Q760" s="505"/>
      <c r="R760" s="505"/>
      <c r="S760" s="505"/>
      <c r="T760" s="505"/>
      <c r="U760" s="505"/>
      <c r="V760" s="505"/>
      <c r="W760" s="505"/>
      <c r="X760" s="505"/>
      <c r="Y760" s="505"/>
      <c r="Z760" s="505"/>
      <c r="AA760" s="505"/>
      <c r="AB760" s="506"/>
      <c r="AC760" s="507" t="str">
        <f t="shared" si="65"/>
        <v/>
      </c>
      <c r="AD760" s="505"/>
      <c r="AE760" s="505"/>
      <c r="AF760" s="505"/>
      <c r="AG760" s="505"/>
      <c r="AH760" s="505"/>
      <c r="AI760" s="505"/>
      <c r="AJ760" s="505"/>
      <c r="AK760" s="505"/>
      <c r="AL760" s="505"/>
      <c r="AM760" s="505"/>
      <c r="AN760" s="505"/>
      <c r="AO760" s="505"/>
      <c r="AP760" s="505"/>
      <c r="AQ760" s="505"/>
      <c r="AR760" s="505"/>
      <c r="AS760" s="505"/>
      <c r="AT760" s="505"/>
      <c r="AU760" s="505"/>
      <c r="AV760" s="506"/>
    </row>
    <row r="761" spans="1:48" x14ac:dyDescent="0.35">
      <c r="A761" t="str">
        <f t="shared" si="62"/>
        <v>|</v>
      </c>
      <c r="B761" s="162" t="str">
        <f t="shared" si="64"/>
        <v/>
      </c>
      <c r="C761" s="162" t="str">
        <f t="shared" si="66"/>
        <v/>
      </c>
      <c r="D761" s="512"/>
      <c r="E761" s="503"/>
      <c r="F761" s="198"/>
      <c r="G761" s="198"/>
      <c r="H761" s="198"/>
      <c r="I761" s="504" t="str">
        <f t="shared" si="63"/>
        <v/>
      </c>
      <c r="J761" s="505"/>
      <c r="K761" s="505"/>
      <c r="L761" s="505"/>
      <c r="M761" s="505"/>
      <c r="N761" s="505"/>
      <c r="O761" s="505"/>
      <c r="P761" s="505"/>
      <c r="Q761" s="505"/>
      <c r="R761" s="505"/>
      <c r="S761" s="505"/>
      <c r="T761" s="505"/>
      <c r="U761" s="505"/>
      <c r="V761" s="505"/>
      <c r="W761" s="505"/>
      <c r="X761" s="505"/>
      <c r="Y761" s="505"/>
      <c r="Z761" s="505"/>
      <c r="AA761" s="505"/>
      <c r="AB761" s="506"/>
      <c r="AC761" s="507" t="str">
        <f t="shared" si="65"/>
        <v/>
      </c>
      <c r="AD761" s="505"/>
      <c r="AE761" s="505"/>
      <c r="AF761" s="505"/>
      <c r="AG761" s="505"/>
      <c r="AH761" s="505"/>
      <c r="AI761" s="505"/>
      <c r="AJ761" s="505"/>
      <c r="AK761" s="505"/>
      <c r="AL761" s="505"/>
      <c r="AM761" s="505"/>
      <c r="AN761" s="505"/>
      <c r="AO761" s="505"/>
      <c r="AP761" s="505"/>
      <c r="AQ761" s="505"/>
      <c r="AR761" s="505"/>
      <c r="AS761" s="505"/>
      <c r="AT761" s="505"/>
      <c r="AU761" s="505"/>
      <c r="AV761" s="506"/>
    </row>
    <row r="762" spans="1:48" x14ac:dyDescent="0.35">
      <c r="A762" t="str">
        <f t="shared" si="62"/>
        <v>|</v>
      </c>
      <c r="B762" s="162" t="str">
        <f t="shared" si="64"/>
        <v/>
      </c>
      <c r="C762" s="162" t="str">
        <f t="shared" si="66"/>
        <v/>
      </c>
      <c r="D762" s="512"/>
      <c r="E762" s="503"/>
      <c r="F762" s="198"/>
      <c r="G762" s="198"/>
      <c r="H762" s="198"/>
      <c r="I762" s="504" t="str">
        <f t="shared" si="63"/>
        <v/>
      </c>
      <c r="J762" s="505"/>
      <c r="K762" s="505"/>
      <c r="L762" s="505"/>
      <c r="M762" s="505"/>
      <c r="N762" s="505"/>
      <c r="O762" s="505"/>
      <c r="P762" s="505"/>
      <c r="Q762" s="505"/>
      <c r="R762" s="505"/>
      <c r="S762" s="505"/>
      <c r="T762" s="505"/>
      <c r="U762" s="505"/>
      <c r="V762" s="505"/>
      <c r="W762" s="505"/>
      <c r="X762" s="505"/>
      <c r="Y762" s="505"/>
      <c r="Z762" s="505"/>
      <c r="AA762" s="505"/>
      <c r="AB762" s="506"/>
      <c r="AC762" s="507" t="str">
        <f t="shared" si="65"/>
        <v/>
      </c>
      <c r="AD762" s="505"/>
      <c r="AE762" s="505"/>
      <c r="AF762" s="505"/>
      <c r="AG762" s="505"/>
      <c r="AH762" s="505"/>
      <c r="AI762" s="505"/>
      <c r="AJ762" s="505"/>
      <c r="AK762" s="505"/>
      <c r="AL762" s="505"/>
      <c r="AM762" s="505"/>
      <c r="AN762" s="505"/>
      <c r="AO762" s="505"/>
      <c r="AP762" s="505"/>
      <c r="AQ762" s="505"/>
      <c r="AR762" s="505"/>
      <c r="AS762" s="505"/>
      <c r="AT762" s="505"/>
      <c r="AU762" s="505"/>
      <c r="AV762" s="506"/>
    </row>
    <row r="763" spans="1:48" x14ac:dyDescent="0.35">
      <c r="A763" t="str">
        <f t="shared" si="62"/>
        <v>|</v>
      </c>
      <c r="B763" s="162" t="str">
        <f t="shared" si="64"/>
        <v/>
      </c>
      <c r="C763" s="162" t="str">
        <f t="shared" si="66"/>
        <v/>
      </c>
      <c r="D763" s="512"/>
      <c r="E763" s="503"/>
      <c r="F763" s="198"/>
      <c r="G763" s="198"/>
      <c r="H763" s="198"/>
      <c r="I763" s="504" t="str">
        <f t="shared" si="63"/>
        <v/>
      </c>
      <c r="J763" s="505"/>
      <c r="K763" s="505"/>
      <c r="L763" s="505"/>
      <c r="M763" s="505"/>
      <c r="N763" s="505"/>
      <c r="O763" s="505"/>
      <c r="P763" s="505"/>
      <c r="Q763" s="505"/>
      <c r="R763" s="505"/>
      <c r="S763" s="505"/>
      <c r="T763" s="505"/>
      <c r="U763" s="505"/>
      <c r="V763" s="505"/>
      <c r="W763" s="505"/>
      <c r="X763" s="505"/>
      <c r="Y763" s="505"/>
      <c r="Z763" s="505"/>
      <c r="AA763" s="505"/>
      <c r="AB763" s="506"/>
      <c r="AC763" s="507" t="str">
        <f t="shared" si="65"/>
        <v/>
      </c>
      <c r="AD763" s="505"/>
      <c r="AE763" s="505"/>
      <c r="AF763" s="505"/>
      <c r="AG763" s="505"/>
      <c r="AH763" s="505"/>
      <c r="AI763" s="505"/>
      <c r="AJ763" s="505"/>
      <c r="AK763" s="505"/>
      <c r="AL763" s="505"/>
      <c r="AM763" s="505"/>
      <c r="AN763" s="505"/>
      <c r="AO763" s="505"/>
      <c r="AP763" s="505"/>
      <c r="AQ763" s="505"/>
      <c r="AR763" s="505"/>
      <c r="AS763" s="505"/>
      <c r="AT763" s="505"/>
      <c r="AU763" s="505"/>
      <c r="AV763" s="506"/>
    </row>
    <row r="764" spans="1:48" x14ac:dyDescent="0.35">
      <c r="A764" t="str">
        <f t="shared" si="62"/>
        <v>|</v>
      </c>
      <c r="B764" s="162" t="str">
        <f t="shared" si="64"/>
        <v/>
      </c>
      <c r="C764" s="162" t="str">
        <f t="shared" si="66"/>
        <v/>
      </c>
      <c r="D764" s="512"/>
      <c r="E764" s="503"/>
      <c r="F764" s="198"/>
      <c r="G764" s="198"/>
      <c r="H764" s="198"/>
      <c r="I764" s="504" t="str">
        <f t="shared" si="63"/>
        <v/>
      </c>
      <c r="J764" s="505"/>
      <c r="K764" s="505"/>
      <c r="L764" s="505"/>
      <c r="M764" s="505"/>
      <c r="N764" s="505"/>
      <c r="O764" s="505"/>
      <c r="P764" s="505"/>
      <c r="Q764" s="505"/>
      <c r="R764" s="505"/>
      <c r="S764" s="505"/>
      <c r="T764" s="505"/>
      <c r="U764" s="505"/>
      <c r="V764" s="505"/>
      <c r="W764" s="505"/>
      <c r="X764" s="505"/>
      <c r="Y764" s="505"/>
      <c r="Z764" s="505"/>
      <c r="AA764" s="505"/>
      <c r="AB764" s="506"/>
      <c r="AC764" s="507" t="str">
        <f t="shared" si="65"/>
        <v/>
      </c>
      <c r="AD764" s="505"/>
      <c r="AE764" s="505"/>
      <c r="AF764" s="505"/>
      <c r="AG764" s="505"/>
      <c r="AH764" s="505"/>
      <c r="AI764" s="505"/>
      <c r="AJ764" s="505"/>
      <c r="AK764" s="505"/>
      <c r="AL764" s="505"/>
      <c r="AM764" s="505"/>
      <c r="AN764" s="505"/>
      <c r="AO764" s="505"/>
      <c r="AP764" s="505"/>
      <c r="AQ764" s="505"/>
      <c r="AR764" s="505"/>
      <c r="AS764" s="505"/>
      <c r="AT764" s="505"/>
      <c r="AU764" s="505"/>
      <c r="AV764" s="506"/>
    </row>
    <row r="765" spans="1:48" x14ac:dyDescent="0.35">
      <c r="A765" t="str">
        <f t="shared" si="62"/>
        <v>|</v>
      </c>
      <c r="B765" s="162" t="str">
        <f t="shared" si="64"/>
        <v/>
      </c>
      <c r="C765" s="162" t="str">
        <f t="shared" si="66"/>
        <v/>
      </c>
      <c r="D765" s="512"/>
      <c r="E765" s="503"/>
      <c r="F765" s="198"/>
      <c r="G765" s="198"/>
      <c r="H765" s="198"/>
      <c r="I765" s="504" t="str">
        <f t="shared" si="63"/>
        <v/>
      </c>
      <c r="J765" s="505"/>
      <c r="K765" s="505"/>
      <c r="L765" s="505"/>
      <c r="M765" s="505"/>
      <c r="N765" s="505"/>
      <c r="O765" s="505"/>
      <c r="P765" s="505"/>
      <c r="Q765" s="505"/>
      <c r="R765" s="505"/>
      <c r="S765" s="505"/>
      <c r="T765" s="505"/>
      <c r="U765" s="505"/>
      <c r="V765" s="505"/>
      <c r="W765" s="505"/>
      <c r="X765" s="505"/>
      <c r="Y765" s="505"/>
      <c r="Z765" s="505"/>
      <c r="AA765" s="505"/>
      <c r="AB765" s="506"/>
      <c r="AC765" s="507" t="str">
        <f t="shared" si="65"/>
        <v/>
      </c>
      <c r="AD765" s="505"/>
      <c r="AE765" s="505"/>
      <c r="AF765" s="505"/>
      <c r="AG765" s="505"/>
      <c r="AH765" s="505"/>
      <c r="AI765" s="505"/>
      <c r="AJ765" s="505"/>
      <c r="AK765" s="505"/>
      <c r="AL765" s="505"/>
      <c r="AM765" s="505"/>
      <c r="AN765" s="505"/>
      <c r="AO765" s="505"/>
      <c r="AP765" s="505"/>
      <c r="AQ765" s="505"/>
      <c r="AR765" s="505"/>
      <c r="AS765" s="505"/>
      <c r="AT765" s="505"/>
      <c r="AU765" s="505"/>
      <c r="AV765" s="506"/>
    </row>
    <row r="766" spans="1:48" x14ac:dyDescent="0.35">
      <c r="A766" t="str">
        <f t="shared" si="62"/>
        <v>|</v>
      </c>
      <c r="B766" s="162" t="str">
        <f t="shared" si="64"/>
        <v/>
      </c>
      <c r="C766" s="162" t="str">
        <f t="shared" si="66"/>
        <v/>
      </c>
      <c r="D766" s="512"/>
      <c r="E766" s="503"/>
      <c r="F766" s="198"/>
      <c r="G766" s="198"/>
      <c r="H766" s="198"/>
      <c r="I766" s="504" t="str">
        <f t="shared" si="63"/>
        <v/>
      </c>
      <c r="J766" s="505"/>
      <c r="K766" s="505"/>
      <c r="L766" s="505"/>
      <c r="M766" s="505"/>
      <c r="N766" s="505"/>
      <c r="O766" s="505"/>
      <c r="P766" s="505"/>
      <c r="Q766" s="505"/>
      <c r="R766" s="505"/>
      <c r="S766" s="505"/>
      <c r="T766" s="505"/>
      <c r="U766" s="505"/>
      <c r="V766" s="505"/>
      <c r="W766" s="505"/>
      <c r="X766" s="505"/>
      <c r="Y766" s="505"/>
      <c r="Z766" s="505"/>
      <c r="AA766" s="505"/>
      <c r="AB766" s="506"/>
      <c r="AC766" s="507" t="str">
        <f t="shared" si="65"/>
        <v/>
      </c>
      <c r="AD766" s="505"/>
      <c r="AE766" s="505"/>
      <c r="AF766" s="505"/>
      <c r="AG766" s="505"/>
      <c r="AH766" s="505"/>
      <c r="AI766" s="505"/>
      <c r="AJ766" s="505"/>
      <c r="AK766" s="505"/>
      <c r="AL766" s="505"/>
      <c r="AM766" s="505"/>
      <c r="AN766" s="505"/>
      <c r="AO766" s="505"/>
      <c r="AP766" s="505"/>
      <c r="AQ766" s="505"/>
      <c r="AR766" s="505"/>
      <c r="AS766" s="505"/>
      <c r="AT766" s="505"/>
      <c r="AU766" s="505"/>
      <c r="AV766" s="506"/>
    </row>
    <row r="767" spans="1:48" x14ac:dyDescent="0.35">
      <c r="A767" t="str">
        <f t="shared" si="62"/>
        <v>|</v>
      </c>
      <c r="B767" s="162" t="str">
        <f t="shared" si="64"/>
        <v/>
      </c>
      <c r="C767" s="162" t="str">
        <f t="shared" si="66"/>
        <v/>
      </c>
      <c r="D767" s="512"/>
      <c r="E767" s="503"/>
      <c r="F767" s="198"/>
      <c r="G767" s="198"/>
      <c r="H767" s="198"/>
      <c r="I767" s="504" t="str">
        <f t="shared" si="63"/>
        <v/>
      </c>
      <c r="J767" s="505"/>
      <c r="K767" s="505"/>
      <c r="L767" s="505"/>
      <c r="M767" s="505"/>
      <c r="N767" s="505"/>
      <c r="O767" s="505"/>
      <c r="P767" s="505"/>
      <c r="Q767" s="505"/>
      <c r="R767" s="505"/>
      <c r="S767" s="505"/>
      <c r="T767" s="505"/>
      <c r="U767" s="505"/>
      <c r="V767" s="505"/>
      <c r="W767" s="505"/>
      <c r="X767" s="505"/>
      <c r="Y767" s="505"/>
      <c r="Z767" s="505"/>
      <c r="AA767" s="505"/>
      <c r="AB767" s="506"/>
      <c r="AC767" s="507" t="str">
        <f t="shared" si="65"/>
        <v/>
      </c>
      <c r="AD767" s="505"/>
      <c r="AE767" s="505"/>
      <c r="AF767" s="505"/>
      <c r="AG767" s="505"/>
      <c r="AH767" s="505"/>
      <c r="AI767" s="505"/>
      <c r="AJ767" s="505"/>
      <c r="AK767" s="505"/>
      <c r="AL767" s="505"/>
      <c r="AM767" s="505"/>
      <c r="AN767" s="505"/>
      <c r="AO767" s="505"/>
      <c r="AP767" s="505"/>
      <c r="AQ767" s="505"/>
      <c r="AR767" s="505"/>
      <c r="AS767" s="505"/>
      <c r="AT767" s="505"/>
      <c r="AU767" s="505"/>
      <c r="AV767" s="506"/>
    </row>
    <row r="768" spans="1:48" x14ac:dyDescent="0.35">
      <c r="A768" t="str">
        <f t="shared" si="62"/>
        <v>|</v>
      </c>
      <c r="B768" s="162" t="str">
        <f t="shared" si="64"/>
        <v/>
      </c>
      <c r="C768" s="162" t="str">
        <f t="shared" si="66"/>
        <v/>
      </c>
      <c r="D768" s="512"/>
      <c r="E768" s="503"/>
      <c r="F768" s="198"/>
      <c r="G768" s="198"/>
      <c r="H768" s="198"/>
      <c r="I768" s="504" t="str">
        <f t="shared" si="63"/>
        <v/>
      </c>
      <c r="J768" s="505"/>
      <c r="K768" s="505"/>
      <c r="L768" s="505"/>
      <c r="M768" s="505"/>
      <c r="N768" s="505"/>
      <c r="O768" s="505"/>
      <c r="P768" s="505"/>
      <c r="Q768" s="505"/>
      <c r="R768" s="505"/>
      <c r="S768" s="505"/>
      <c r="T768" s="505"/>
      <c r="U768" s="505"/>
      <c r="V768" s="505"/>
      <c r="W768" s="505"/>
      <c r="X768" s="505"/>
      <c r="Y768" s="505"/>
      <c r="Z768" s="505"/>
      <c r="AA768" s="505"/>
      <c r="AB768" s="506"/>
      <c r="AC768" s="507" t="str">
        <f t="shared" si="65"/>
        <v/>
      </c>
      <c r="AD768" s="505"/>
      <c r="AE768" s="505"/>
      <c r="AF768" s="505"/>
      <c r="AG768" s="505"/>
      <c r="AH768" s="505"/>
      <c r="AI768" s="505"/>
      <c r="AJ768" s="505"/>
      <c r="AK768" s="505"/>
      <c r="AL768" s="505"/>
      <c r="AM768" s="505"/>
      <c r="AN768" s="505"/>
      <c r="AO768" s="505"/>
      <c r="AP768" s="505"/>
      <c r="AQ768" s="505"/>
      <c r="AR768" s="505"/>
      <c r="AS768" s="505"/>
      <c r="AT768" s="505"/>
      <c r="AU768" s="505"/>
      <c r="AV768" s="506"/>
    </row>
    <row r="769" spans="1:48" x14ac:dyDescent="0.35">
      <c r="A769" t="str">
        <f t="shared" si="62"/>
        <v>|</v>
      </c>
      <c r="B769" s="162" t="str">
        <f t="shared" si="64"/>
        <v/>
      </c>
      <c r="C769" s="162" t="str">
        <f t="shared" si="66"/>
        <v/>
      </c>
      <c r="D769" s="512"/>
      <c r="E769" s="503"/>
      <c r="F769" s="198"/>
      <c r="G769" s="198"/>
      <c r="H769" s="198"/>
      <c r="I769" s="504" t="str">
        <f t="shared" si="63"/>
        <v/>
      </c>
      <c r="J769" s="505"/>
      <c r="K769" s="505"/>
      <c r="L769" s="505"/>
      <c r="M769" s="505"/>
      <c r="N769" s="505"/>
      <c r="O769" s="505"/>
      <c r="P769" s="505"/>
      <c r="Q769" s="505"/>
      <c r="R769" s="505"/>
      <c r="S769" s="505"/>
      <c r="T769" s="505"/>
      <c r="U769" s="505"/>
      <c r="V769" s="505"/>
      <c r="W769" s="505"/>
      <c r="X769" s="505"/>
      <c r="Y769" s="505"/>
      <c r="Z769" s="505"/>
      <c r="AA769" s="505"/>
      <c r="AB769" s="506"/>
      <c r="AC769" s="507" t="str">
        <f t="shared" si="65"/>
        <v/>
      </c>
      <c r="AD769" s="505"/>
      <c r="AE769" s="505"/>
      <c r="AF769" s="505"/>
      <c r="AG769" s="505"/>
      <c r="AH769" s="505"/>
      <c r="AI769" s="505"/>
      <c r="AJ769" s="505"/>
      <c r="AK769" s="505"/>
      <c r="AL769" s="505"/>
      <c r="AM769" s="505"/>
      <c r="AN769" s="505"/>
      <c r="AO769" s="505"/>
      <c r="AP769" s="505"/>
      <c r="AQ769" s="505"/>
      <c r="AR769" s="505"/>
      <c r="AS769" s="505"/>
      <c r="AT769" s="505"/>
      <c r="AU769" s="505"/>
      <c r="AV769" s="506"/>
    </row>
    <row r="770" spans="1:48" x14ac:dyDescent="0.35">
      <c r="A770" t="str">
        <f t="shared" si="62"/>
        <v>|</v>
      </c>
      <c r="B770" s="162" t="str">
        <f t="shared" si="64"/>
        <v/>
      </c>
      <c r="C770" s="162" t="str">
        <f t="shared" si="66"/>
        <v/>
      </c>
      <c r="D770" s="512"/>
      <c r="E770" s="503"/>
      <c r="F770" s="198"/>
      <c r="G770" s="198"/>
      <c r="H770" s="198"/>
      <c r="I770" s="504" t="str">
        <f t="shared" si="63"/>
        <v/>
      </c>
      <c r="J770" s="505"/>
      <c r="K770" s="505"/>
      <c r="L770" s="505"/>
      <c r="M770" s="505"/>
      <c r="N770" s="505"/>
      <c r="O770" s="505"/>
      <c r="P770" s="505"/>
      <c r="Q770" s="505"/>
      <c r="R770" s="505"/>
      <c r="S770" s="505"/>
      <c r="T770" s="505"/>
      <c r="U770" s="505"/>
      <c r="V770" s="505"/>
      <c r="W770" s="505"/>
      <c r="X770" s="505"/>
      <c r="Y770" s="505"/>
      <c r="Z770" s="505"/>
      <c r="AA770" s="505"/>
      <c r="AB770" s="506"/>
      <c r="AC770" s="507" t="str">
        <f t="shared" si="65"/>
        <v/>
      </c>
      <c r="AD770" s="505"/>
      <c r="AE770" s="505"/>
      <c r="AF770" s="505"/>
      <c r="AG770" s="505"/>
      <c r="AH770" s="505"/>
      <c r="AI770" s="505"/>
      <c r="AJ770" s="505"/>
      <c r="AK770" s="505"/>
      <c r="AL770" s="505"/>
      <c r="AM770" s="505"/>
      <c r="AN770" s="505"/>
      <c r="AO770" s="505"/>
      <c r="AP770" s="505"/>
      <c r="AQ770" s="505"/>
      <c r="AR770" s="505"/>
      <c r="AS770" s="505"/>
      <c r="AT770" s="505"/>
      <c r="AU770" s="505"/>
      <c r="AV770" s="506"/>
    </row>
    <row r="771" spans="1:48" x14ac:dyDescent="0.35">
      <c r="A771" t="str">
        <f t="shared" si="62"/>
        <v>|</v>
      </c>
      <c r="B771" s="162" t="str">
        <f t="shared" si="64"/>
        <v/>
      </c>
      <c r="C771" s="162" t="str">
        <f t="shared" si="66"/>
        <v/>
      </c>
      <c r="D771" s="512"/>
      <c r="E771" s="503"/>
      <c r="F771" s="198"/>
      <c r="G771" s="198"/>
      <c r="H771" s="198"/>
      <c r="I771" s="504" t="str">
        <f t="shared" si="63"/>
        <v/>
      </c>
      <c r="J771" s="505"/>
      <c r="K771" s="505"/>
      <c r="L771" s="505"/>
      <c r="M771" s="505"/>
      <c r="N771" s="505"/>
      <c r="O771" s="505"/>
      <c r="P771" s="505"/>
      <c r="Q771" s="505"/>
      <c r="R771" s="505"/>
      <c r="S771" s="505"/>
      <c r="T771" s="505"/>
      <c r="U771" s="505"/>
      <c r="V771" s="505"/>
      <c r="W771" s="505"/>
      <c r="X771" s="505"/>
      <c r="Y771" s="505"/>
      <c r="Z771" s="505"/>
      <c r="AA771" s="505"/>
      <c r="AB771" s="506"/>
      <c r="AC771" s="507" t="str">
        <f t="shared" si="65"/>
        <v/>
      </c>
      <c r="AD771" s="505"/>
      <c r="AE771" s="505"/>
      <c r="AF771" s="505"/>
      <c r="AG771" s="505"/>
      <c r="AH771" s="505"/>
      <c r="AI771" s="505"/>
      <c r="AJ771" s="505"/>
      <c r="AK771" s="505"/>
      <c r="AL771" s="505"/>
      <c r="AM771" s="505"/>
      <c r="AN771" s="505"/>
      <c r="AO771" s="505"/>
      <c r="AP771" s="505"/>
      <c r="AQ771" s="505"/>
      <c r="AR771" s="505"/>
      <c r="AS771" s="505"/>
      <c r="AT771" s="505"/>
      <c r="AU771" s="505"/>
      <c r="AV771" s="506"/>
    </row>
    <row r="772" spans="1:48" x14ac:dyDescent="0.35">
      <c r="A772" t="str">
        <f t="shared" si="62"/>
        <v>|</v>
      </c>
      <c r="B772" s="162" t="str">
        <f t="shared" si="64"/>
        <v/>
      </c>
      <c r="C772" s="162" t="str">
        <f t="shared" si="66"/>
        <v/>
      </c>
      <c r="D772" s="512"/>
      <c r="E772" s="503"/>
      <c r="F772" s="198"/>
      <c r="G772" s="198"/>
      <c r="H772" s="198"/>
      <c r="I772" s="504" t="str">
        <f t="shared" si="63"/>
        <v/>
      </c>
      <c r="J772" s="505"/>
      <c r="K772" s="505"/>
      <c r="L772" s="505"/>
      <c r="M772" s="505"/>
      <c r="N772" s="505"/>
      <c r="O772" s="505"/>
      <c r="P772" s="505"/>
      <c r="Q772" s="505"/>
      <c r="R772" s="505"/>
      <c r="S772" s="505"/>
      <c r="T772" s="505"/>
      <c r="U772" s="505"/>
      <c r="V772" s="505"/>
      <c r="W772" s="505"/>
      <c r="X772" s="505"/>
      <c r="Y772" s="505"/>
      <c r="Z772" s="505"/>
      <c r="AA772" s="505"/>
      <c r="AB772" s="506"/>
      <c r="AC772" s="507" t="str">
        <f t="shared" si="65"/>
        <v/>
      </c>
      <c r="AD772" s="505"/>
      <c r="AE772" s="505"/>
      <c r="AF772" s="505"/>
      <c r="AG772" s="505"/>
      <c r="AH772" s="505"/>
      <c r="AI772" s="505"/>
      <c r="AJ772" s="505"/>
      <c r="AK772" s="505"/>
      <c r="AL772" s="505"/>
      <c r="AM772" s="505"/>
      <c r="AN772" s="505"/>
      <c r="AO772" s="505"/>
      <c r="AP772" s="505"/>
      <c r="AQ772" s="505"/>
      <c r="AR772" s="505"/>
      <c r="AS772" s="505"/>
      <c r="AT772" s="505"/>
      <c r="AU772" s="505"/>
      <c r="AV772" s="506"/>
    </row>
    <row r="773" spans="1:48" x14ac:dyDescent="0.35">
      <c r="A773" t="str">
        <f t="shared" si="62"/>
        <v>|</v>
      </c>
      <c r="B773" s="162" t="str">
        <f t="shared" si="64"/>
        <v/>
      </c>
      <c r="C773" s="162" t="str">
        <f t="shared" si="66"/>
        <v/>
      </c>
      <c r="D773" s="512"/>
      <c r="E773" s="503"/>
      <c r="F773" s="198"/>
      <c r="G773" s="198"/>
      <c r="H773" s="198"/>
      <c r="I773" s="504" t="str">
        <f t="shared" si="63"/>
        <v/>
      </c>
      <c r="J773" s="505"/>
      <c r="K773" s="505"/>
      <c r="L773" s="505"/>
      <c r="M773" s="505"/>
      <c r="N773" s="505"/>
      <c r="O773" s="505"/>
      <c r="P773" s="505"/>
      <c r="Q773" s="505"/>
      <c r="R773" s="505"/>
      <c r="S773" s="505"/>
      <c r="T773" s="505"/>
      <c r="U773" s="505"/>
      <c r="V773" s="505"/>
      <c r="W773" s="505"/>
      <c r="X773" s="505"/>
      <c r="Y773" s="505"/>
      <c r="Z773" s="505"/>
      <c r="AA773" s="505"/>
      <c r="AB773" s="506"/>
      <c r="AC773" s="507" t="str">
        <f t="shared" si="65"/>
        <v/>
      </c>
      <c r="AD773" s="505"/>
      <c r="AE773" s="505"/>
      <c r="AF773" s="505"/>
      <c r="AG773" s="505"/>
      <c r="AH773" s="505"/>
      <c r="AI773" s="505"/>
      <c r="AJ773" s="505"/>
      <c r="AK773" s="505"/>
      <c r="AL773" s="505"/>
      <c r="AM773" s="505"/>
      <c r="AN773" s="505"/>
      <c r="AO773" s="505"/>
      <c r="AP773" s="505"/>
      <c r="AQ773" s="505"/>
      <c r="AR773" s="505"/>
      <c r="AS773" s="505"/>
      <c r="AT773" s="505"/>
      <c r="AU773" s="505"/>
      <c r="AV773" s="506"/>
    </row>
    <row r="774" spans="1:48" x14ac:dyDescent="0.35">
      <c r="A774" t="str">
        <f t="shared" si="62"/>
        <v>|</v>
      </c>
      <c r="B774" s="162" t="str">
        <f t="shared" si="64"/>
        <v/>
      </c>
      <c r="C774" s="162" t="str">
        <f t="shared" si="66"/>
        <v/>
      </c>
      <c r="D774" s="512"/>
      <c r="E774" s="503"/>
      <c r="F774" s="198"/>
      <c r="G774" s="198"/>
      <c r="H774" s="198"/>
      <c r="I774" s="504" t="str">
        <f t="shared" si="63"/>
        <v/>
      </c>
      <c r="J774" s="505"/>
      <c r="K774" s="505"/>
      <c r="L774" s="505"/>
      <c r="M774" s="505"/>
      <c r="N774" s="505"/>
      <c r="O774" s="505"/>
      <c r="P774" s="505"/>
      <c r="Q774" s="505"/>
      <c r="R774" s="505"/>
      <c r="S774" s="505"/>
      <c r="T774" s="505"/>
      <c r="U774" s="505"/>
      <c r="V774" s="505"/>
      <c r="W774" s="505"/>
      <c r="X774" s="505"/>
      <c r="Y774" s="505"/>
      <c r="Z774" s="505"/>
      <c r="AA774" s="505"/>
      <c r="AB774" s="506"/>
      <c r="AC774" s="507" t="str">
        <f t="shared" si="65"/>
        <v/>
      </c>
      <c r="AD774" s="505"/>
      <c r="AE774" s="505"/>
      <c r="AF774" s="505"/>
      <c r="AG774" s="505"/>
      <c r="AH774" s="505"/>
      <c r="AI774" s="505"/>
      <c r="AJ774" s="505"/>
      <c r="AK774" s="505"/>
      <c r="AL774" s="505"/>
      <c r="AM774" s="505"/>
      <c r="AN774" s="505"/>
      <c r="AO774" s="505"/>
      <c r="AP774" s="505"/>
      <c r="AQ774" s="505"/>
      <c r="AR774" s="505"/>
      <c r="AS774" s="505"/>
      <c r="AT774" s="505"/>
      <c r="AU774" s="505"/>
      <c r="AV774" s="506"/>
    </row>
    <row r="775" spans="1:48" x14ac:dyDescent="0.35">
      <c r="A775" t="str">
        <f t="shared" si="62"/>
        <v>|</v>
      </c>
      <c r="B775" s="162" t="str">
        <f t="shared" si="64"/>
        <v/>
      </c>
      <c r="C775" s="162" t="str">
        <f t="shared" si="66"/>
        <v/>
      </c>
      <c r="D775" s="512"/>
      <c r="E775" s="503"/>
      <c r="F775" s="198"/>
      <c r="G775" s="198"/>
      <c r="H775" s="198"/>
      <c r="I775" s="504" t="str">
        <f t="shared" si="63"/>
        <v/>
      </c>
      <c r="J775" s="505"/>
      <c r="K775" s="505"/>
      <c r="L775" s="505"/>
      <c r="M775" s="505"/>
      <c r="N775" s="505"/>
      <c r="O775" s="505"/>
      <c r="P775" s="505"/>
      <c r="Q775" s="505"/>
      <c r="R775" s="505"/>
      <c r="S775" s="505"/>
      <c r="T775" s="505"/>
      <c r="U775" s="505"/>
      <c r="V775" s="505"/>
      <c r="W775" s="505"/>
      <c r="X775" s="505"/>
      <c r="Y775" s="505"/>
      <c r="Z775" s="505"/>
      <c r="AA775" s="505"/>
      <c r="AB775" s="506"/>
      <c r="AC775" s="507" t="str">
        <f t="shared" si="65"/>
        <v/>
      </c>
      <c r="AD775" s="505"/>
      <c r="AE775" s="505"/>
      <c r="AF775" s="505"/>
      <c r="AG775" s="505"/>
      <c r="AH775" s="505"/>
      <c r="AI775" s="505"/>
      <c r="AJ775" s="505"/>
      <c r="AK775" s="505"/>
      <c r="AL775" s="505"/>
      <c r="AM775" s="505"/>
      <c r="AN775" s="505"/>
      <c r="AO775" s="505"/>
      <c r="AP775" s="505"/>
      <c r="AQ775" s="505"/>
      <c r="AR775" s="505"/>
      <c r="AS775" s="505"/>
      <c r="AT775" s="505"/>
      <c r="AU775" s="505"/>
      <c r="AV775" s="506"/>
    </row>
    <row r="776" spans="1:48" x14ac:dyDescent="0.35">
      <c r="A776" t="str">
        <f t="shared" si="62"/>
        <v>|</v>
      </c>
      <c r="B776" s="162" t="str">
        <f t="shared" si="64"/>
        <v/>
      </c>
      <c r="C776" s="162" t="str">
        <f t="shared" si="66"/>
        <v/>
      </c>
      <c r="D776" s="512"/>
      <c r="E776" s="503"/>
      <c r="F776" s="198"/>
      <c r="G776" s="198"/>
      <c r="H776" s="198"/>
      <c r="I776" s="504" t="str">
        <f t="shared" si="63"/>
        <v/>
      </c>
      <c r="J776" s="505"/>
      <c r="K776" s="505"/>
      <c r="L776" s="505"/>
      <c r="M776" s="505"/>
      <c r="N776" s="505"/>
      <c r="O776" s="505"/>
      <c r="P776" s="505"/>
      <c r="Q776" s="505"/>
      <c r="R776" s="505"/>
      <c r="S776" s="505"/>
      <c r="T776" s="505"/>
      <c r="U776" s="505"/>
      <c r="V776" s="505"/>
      <c r="W776" s="505"/>
      <c r="X776" s="505"/>
      <c r="Y776" s="505"/>
      <c r="Z776" s="505"/>
      <c r="AA776" s="505"/>
      <c r="AB776" s="506"/>
      <c r="AC776" s="507" t="str">
        <f t="shared" si="65"/>
        <v/>
      </c>
      <c r="AD776" s="505"/>
      <c r="AE776" s="505"/>
      <c r="AF776" s="505"/>
      <c r="AG776" s="505"/>
      <c r="AH776" s="505"/>
      <c r="AI776" s="505"/>
      <c r="AJ776" s="505"/>
      <c r="AK776" s="505"/>
      <c r="AL776" s="505"/>
      <c r="AM776" s="505"/>
      <c r="AN776" s="505"/>
      <c r="AO776" s="505"/>
      <c r="AP776" s="505"/>
      <c r="AQ776" s="505"/>
      <c r="AR776" s="505"/>
      <c r="AS776" s="505"/>
      <c r="AT776" s="505"/>
      <c r="AU776" s="505"/>
      <c r="AV776" s="506"/>
    </row>
    <row r="777" spans="1:48" x14ac:dyDescent="0.35">
      <c r="A777" t="str">
        <f t="shared" si="62"/>
        <v>|</v>
      </c>
      <c r="B777" s="162" t="str">
        <f t="shared" si="64"/>
        <v/>
      </c>
      <c r="C777" s="162" t="str">
        <f t="shared" si="66"/>
        <v/>
      </c>
      <c r="D777" s="512"/>
      <c r="E777" s="503"/>
      <c r="F777" s="198"/>
      <c r="G777" s="198"/>
      <c r="H777" s="198"/>
      <c r="I777" s="504" t="str">
        <f t="shared" si="63"/>
        <v/>
      </c>
      <c r="J777" s="505"/>
      <c r="K777" s="505"/>
      <c r="L777" s="505"/>
      <c r="M777" s="505"/>
      <c r="N777" s="505"/>
      <c r="O777" s="505"/>
      <c r="P777" s="505"/>
      <c r="Q777" s="505"/>
      <c r="R777" s="505"/>
      <c r="S777" s="505"/>
      <c r="T777" s="505"/>
      <c r="U777" s="505"/>
      <c r="V777" s="505"/>
      <c r="W777" s="505"/>
      <c r="X777" s="505"/>
      <c r="Y777" s="505"/>
      <c r="Z777" s="505"/>
      <c r="AA777" s="505"/>
      <c r="AB777" s="506"/>
      <c r="AC777" s="507" t="str">
        <f t="shared" si="65"/>
        <v/>
      </c>
      <c r="AD777" s="505"/>
      <c r="AE777" s="505"/>
      <c r="AF777" s="505"/>
      <c r="AG777" s="505"/>
      <c r="AH777" s="505"/>
      <c r="AI777" s="505"/>
      <c r="AJ777" s="505"/>
      <c r="AK777" s="505"/>
      <c r="AL777" s="505"/>
      <c r="AM777" s="505"/>
      <c r="AN777" s="505"/>
      <c r="AO777" s="505"/>
      <c r="AP777" s="505"/>
      <c r="AQ777" s="505"/>
      <c r="AR777" s="505"/>
      <c r="AS777" s="505"/>
      <c r="AT777" s="505"/>
      <c r="AU777" s="505"/>
      <c r="AV777" s="506"/>
    </row>
    <row r="778" spans="1:48" x14ac:dyDescent="0.35">
      <c r="A778" t="str">
        <f t="shared" si="62"/>
        <v>|</v>
      </c>
      <c r="B778" s="162" t="str">
        <f t="shared" si="64"/>
        <v/>
      </c>
      <c r="C778" s="162" t="str">
        <f t="shared" si="66"/>
        <v/>
      </c>
      <c r="D778" s="512"/>
      <c r="E778" s="503"/>
      <c r="F778" s="198"/>
      <c r="G778" s="198"/>
      <c r="H778" s="198"/>
      <c r="I778" s="504" t="str">
        <f t="shared" si="63"/>
        <v/>
      </c>
      <c r="J778" s="505"/>
      <c r="K778" s="505"/>
      <c r="L778" s="505"/>
      <c r="M778" s="505"/>
      <c r="N778" s="505"/>
      <c r="O778" s="505"/>
      <c r="P778" s="505"/>
      <c r="Q778" s="505"/>
      <c r="R778" s="505"/>
      <c r="S778" s="505"/>
      <c r="T778" s="505"/>
      <c r="U778" s="505"/>
      <c r="V778" s="505"/>
      <c r="W778" s="505"/>
      <c r="X778" s="505"/>
      <c r="Y778" s="505"/>
      <c r="Z778" s="505"/>
      <c r="AA778" s="505"/>
      <c r="AB778" s="506"/>
      <c r="AC778" s="507" t="str">
        <f t="shared" si="65"/>
        <v/>
      </c>
      <c r="AD778" s="505"/>
      <c r="AE778" s="505"/>
      <c r="AF778" s="505"/>
      <c r="AG778" s="505"/>
      <c r="AH778" s="505"/>
      <c r="AI778" s="505"/>
      <c r="AJ778" s="505"/>
      <c r="AK778" s="505"/>
      <c r="AL778" s="505"/>
      <c r="AM778" s="505"/>
      <c r="AN778" s="505"/>
      <c r="AO778" s="505"/>
      <c r="AP778" s="505"/>
      <c r="AQ778" s="505"/>
      <c r="AR778" s="505"/>
      <c r="AS778" s="505"/>
      <c r="AT778" s="505"/>
      <c r="AU778" s="505"/>
      <c r="AV778" s="506"/>
    </row>
    <row r="779" spans="1:48" x14ac:dyDescent="0.35">
      <c r="A779" t="str">
        <f t="shared" si="62"/>
        <v>|</v>
      </c>
      <c r="B779" s="162" t="str">
        <f t="shared" si="64"/>
        <v/>
      </c>
      <c r="C779" s="162" t="str">
        <f t="shared" si="66"/>
        <v/>
      </c>
      <c r="D779" s="512"/>
      <c r="E779" s="503"/>
      <c r="F779" s="198"/>
      <c r="G779" s="198"/>
      <c r="H779" s="198"/>
      <c r="I779" s="504" t="str">
        <f t="shared" si="63"/>
        <v/>
      </c>
      <c r="J779" s="505"/>
      <c r="K779" s="505"/>
      <c r="L779" s="505"/>
      <c r="M779" s="505"/>
      <c r="N779" s="505"/>
      <c r="O779" s="505"/>
      <c r="P779" s="505"/>
      <c r="Q779" s="505"/>
      <c r="R779" s="505"/>
      <c r="S779" s="505"/>
      <c r="T779" s="505"/>
      <c r="U779" s="505"/>
      <c r="V779" s="505"/>
      <c r="W779" s="505"/>
      <c r="X779" s="505"/>
      <c r="Y779" s="505"/>
      <c r="Z779" s="505"/>
      <c r="AA779" s="505"/>
      <c r="AB779" s="506"/>
      <c r="AC779" s="507" t="str">
        <f t="shared" si="65"/>
        <v/>
      </c>
      <c r="AD779" s="505"/>
      <c r="AE779" s="505"/>
      <c r="AF779" s="505"/>
      <c r="AG779" s="505"/>
      <c r="AH779" s="505"/>
      <c r="AI779" s="505"/>
      <c r="AJ779" s="505"/>
      <c r="AK779" s="505"/>
      <c r="AL779" s="505"/>
      <c r="AM779" s="505"/>
      <c r="AN779" s="505"/>
      <c r="AO779" s="505"/>
      <c r="AP779" s="505"/>
      <c r="AQ779" s="505"/>
      <c r="AR779" s="505"/>
      <c r="AS779" s="505"/>
      <c r="AT779" s="505"/>
      <c r="AU779" s="505"/>
      <c r="AV779" s="506"/>
    </row>
    <row r="780" spans="1:48" x14ac:dyDescent="0.35">
      <c r="A780" t="str">
        <f t="shared" si="62"/>
        <v>|</v>
      </c>
      <c r="B780" s="162" t="str">
        <f t="shared" si="64"/>
        <v/>
      </c>
      <c r="C780" s="162" t="str">
        <f t="shared" si="66"/>
        <v/>
      </c>
      <c r="D780" s="512"/>
      <c r="E780" s="503"/>
      <c r="F780" s="198"/>
      <c r="G780" s="198"/>
      <c r="H780" s="198"/>
      <c r="I780" s="504" t="str">
        <f t="shared" si="63"/>
        <v/>
      </c>
      <c r="J780" s="505"/>
      <c r="K780" s="505"/>
      <c r="L780" s="505"/>
      <c r="M780" s="505"/>
      <c r="N780" s="505"/>
      <c r="O780" s="505"/>
      <c r="P780" s="505"/>
      <c r="Q780" s="505"/>
      <c r="R780" s="505"/>
      <c r="S780" s="505"/>
      <c r="T780" s="505"/>
      <c r="U780" s="505"/>
      <c r="V780" s="505"/>
      <c r="W780" s="505"/>
      <c r="X780" s="505"/>
      <c r="Y780" s="505"/>
      <c r="Z780" s="505"/>
      <c r="AA780" s="505"/>
      <c r="AB780" s="506"/>
      <c r="AC780" s="507" t="str">
        <f t="shared" si="65"/>
        <v/>
      </c>
      <c r="AD780" s="505"/>
      <c r="AE780" s="505"/>
      <c r="AF780" s="505"/>
      <c r="AG780" s="505"/>
      <c r="AH780" s="505"/>
      <c r="AI780" s="505"/>
      <c r="AJ780" s="505"/>
      <c r="AK780" s="505"/>
      <c r="AL780" s="505"/>
      <c r="AM780" s="505"/>
      <c r="AN780" s="505"/>
      <c r="AO780" s="505"/>
      <c r="AP780" s="505"/>
      <c r="AQ780" s="505"/>
      <c r="AR780" s="505"/>
      <c r="AS780" s="505"/>
      <c r="AT780" s="505"/>
      <c r="AU780" s="505"/>
      <c r="AV780" s="506"/>
    </row>
    <row r="781" spans="1:48" x14ac:dyDescent="0.35">
      <c r="A781" t="str">
        <f t="shared" si="62"/>
        <v>|</v>
      </c>
      <c r="B781" s="162" t="str">
        <f t="shared" si="64"/>
        <v/>
      </c>
      <c r="C781" s="162" t="str">
        <f t="shared" si="66"/>
        <v/>
      </c>
      <c r="D781" s="512"/>
      <c r="E781" s="503"/>
      <c r="F781" s="198"/>
      <c r="G781" s="198"/>
      <c r="H781" s="198"/>
      <c r="I781" s="504" t="str">
        <f t="shared" si="63"/>
        <v/>
      </c>
      <c r="J781" s="505"/>
      <c r="K781" s="505"/>
      <c r="L781" s="505"/>
      <c r="M781" s="505"/>
      <c r="N781" s="505"/>
      <c r="O781" s="505"/>
      <c r="P781" s="505"/>
      <c r="Q781" s="505"/>
      <c r="R781" s="505"/>
      <c r="S781" s="505"/>
      <c r="T781" s="505"/>
      <c r="U781" s="505"/>
      <c r="V781" s="505"/>
      <c r="W781" s="505"/>
      <c r="X781" s="505"/>
      <c r="Y781" s="505"/>
      <c r="Z781" s="505"/>
      <c r="AA781" s="505"/>
      <c r="AB781" s="506"/>
      <c r="AC781" s="507" t="str">
        <f t="shared" si="65"/>
        <v/>
      </c>
      <c r="AD781" s="505"/>
      <c r="AE781" s="505"/>
      <c r="AF781" s="505"/>
      <c r="AG781" s="505"/>
      <c r="AH781" s="505"/>
      <c r="AI781" s="505"/>
      <c r="AJ781" s="505"/>
      <c r="AK781" s="505"/>
      <c r="AL781" s="505"/>
      <c r="AM781" s="505"/>
      <c r="AN781" s="505"/>
      <c r="AO781" s="505"/>
      <c r="AP781" s="505"/>
      <c r="AQ781" s="505"/>
      <c r="AR781" s="505"/>
      <c r="AS781" s="505"/>
      <c r="AT781" s="505"/>
      <c r="AU781" s="505"/>
      <c r="AV781" s="506"/>
    </row>
    <row r="782" spans="1:48" x14ac:dyDescent="0.35">
      <c r="A782" t="str">
        <f t="shared" si="62"/>
        <v>|</v>
      </c>
      <c r="B782" s="162" t="str">
        <f t="shared" si="64"/>
        <v/>
      </c>
      <c r="C782" s="162" t="str">
        <f t="shared" si="66"/>
        <v/>
      </c>
      <c r="D782" s="512"/>
      <c r="E782" s="503"/>
      <c r="F782" s="198"/>
      <c r="G782" s="198"/>
      <c r="H782" s="198"/>
      <c r="I782" s="504" t="str">
        <f t="shared" si="63"/>
        <v/>
      </c>
      <c r="J782" s="505"/>
      <c r="K782" s="505"/>
      <c r="L782" s="505"/>
      <c r="M782" s="505"/>
      <c r="N782" s="505"/>
      <c r="O782" s="505"/>
      <c r="P782" s="505"/>
      <c r="Q782" s="505"/>
      <c r="R782" s="505"/>
      <c r="S782" s="505"/>
      <c r="T782" s="505"/>
      <c r="U782" s="505"/>
      <c r="V782" s="505"/>
      <c r="W782" s="505"/>
      <c r="X782" s="505"/>
      <c r="Y782" s="505"/>
      <c r="Z782" s="505"/>
      <c r="AA782" s="505"/>
      <c r="AB782" s="506"/>
      <c r="AC782" s="507" t="str">
        <f t="shared" si="65"/>
        <v/>
      </c>
      <c r="AD782" s="505"/>
      <c r="AE782" s="505"/>
      <c r="AF782" s="505"/>
      <c r="AG782" s="505"/>
      <c r="AH782" s="505"/>
      <c r="AI782" s="505"/>
      <c r="AJ782" s="505"/>
      <c r="AK782" s="505"/>
      <c r="AL782" s="505"/>
      <c r="AM782" s="505"/>
      <c r="AN782" s="505"/>
      <c r="AO782" s="505"/>
      <c r="AP782" s="505"/>
      <c r="AQ782" s="505"/>
      <c r="AR782" s="505"/>
      <c r="AS782" s="505"/>
      <c r="AT782" s="505"/>
      <c r="AU782" s="505"/>
      <c r="AV782" s="506"/>
    </row>
    <row r="783" spans="1:48" x14ac:dyDescent="0.35">
      <c r="A783" t="str">
        <f t="shared" si="62"/>
        <v>|</v>
      </c>
      <c r="B783" s="162" t="str">
        <f t="shared" si="64"/>
        <v/>
      </c>
      <c r="C783" s="162" t="str">
        <f t="shared" si="66"/>
        <v/>
      </c>
      <c r="D783" s="512"/>
      <c r="E783" s="503"/>
      <c r="F783" s="198"/>
      <c r="G783" s="198"/>
      <c r="H783" s="198"/>
      <c r="I783" s="504" t="str">
        <f t="shared" si="63"/>
        <v/>
      </c>
      <c r="J783" s="505"/>
      <c r="K783" s="505"/>
      <c r="L783" s="505"/>
      <c r="M783" s="505"/>
      <c r="N783" s="505"/>
      <c r="O783" s="505"/>
      <c r="P783" s="505"/>
      <c r="Q783" s="505"/>
      <c r="R783" s="505"/>
      <c r="S783" s="505"/>
      <c r="T783" s="505"/>
      <c r="U783" s="505"/>
      <c r="V783" s="505"/>
      <c r="W783" s="505"/>
      <c r="X783" s="505"/>
      <c r="Y783" s="505"/>
      <c r="Z783" s="505"/>
      <c r="AA783" s="505"/>
      <c r="AB783" s="506"/>
      <c r="AC783" s="507" t="str">
        <f t="shared" si="65"/>
        <v/>
      </c>
      <c r="AD783" s="505"/>
      <c r="AE783" s="505"/>
      <c r="AF783" s="505"/>
      <c r="AG783" s="505"/>
      <c r="AH783" s="505"/>
      <c r="AI783" s="505"/>
      <c r="AJ783" s="505"/>
      <c r="AK783" s="505"/>
      <c r="AL783" s="505"/>
      <c r="AM783" s="505"/>
      <c r="AN783" s="505"/>
      <c r="AO783" s="505"/>
      <c r="AP783" s="505"/>
      <c r="AQ783" s="505"/>
      <c r="AR783" s="505"/>
      <c r="AS783" s="505"/>
      <c r="AT783" s="505"/>
      <c r="AU783" s="505"/>
      <c r="AV783" s="506"/>
    </row>
    <row r="784" spans="1:48" x14ac:dyDescent="0.35">
      <c r="A784" t="str">
        <f t="shared" si="62"/>
        <v>|</v>
      </c>
      <c r="B784" s="162" t="str">
        <f t="shared" si="64"/>
        <v/>
      </c>
      <c r="C784" s="162" t="str">
        <f t="shared" si="66"/>
        <v/>
      </c>
      <c r="D784" s="512"/>
      <c r="E784" s="503"/>
      <c r="F784" s="198"/>
      <c r="G784" s="198"/>
      <c r="H784" s="198"/>
      <c r="I784" s="504" t="str">
        <f t="shared" si="63"/>
        <v/>
      </c>
      <c r="J784" s="505"/>
      <c r="K784" s="505"/>
      <c r="L784" s="505"/>
      <c r="M784" s="505"/>
      <c r="N784" s="505"/>
      <c r="O784" s="505"/>
      <c r="P784" s="505"/>
      <c r="Q784" s="505"/>
      <c r="R784" s="505"/>
      <c r="S784" s="505"/>
      <c r="T784" s="505"/>
      <c r="U784" s="505"/>
      <c r="V784" s="505"/>
      <c r="W784" s="505"/>
      <c r="X784" s="505"/>
      <c r="Y784" s="505"/>
      <c r="Z784" s="505"/>
      <c r="AA784" s="505"/>
      <c r="AB784" s="506"/>
      <c r="AC784" s="507" t="str">
        <f t="shared" si="65"/>
        <v/>
      </c>
      <c r="AD784" s="505"/>
      <c r="AE784" s="505"/>
      <c r="AF784" s="505"/>
      <c r="AG784" s="505"/>
      <c r="AH784" s="505"/>
      <c r="AI784" s="505"/>
      <c r="AJ784" s="505"/>
      <c r="AK784" s="505"/>
      <c r="AL784" s="505"/>
      <c r="AM784" s="505"/>
      <c r="AN784" s="505"/>
      <c r="AO784" s="505"/>
      <c r="AP784" s="505"/>
      <c r="AQ784" s="505"/>
      <c r="AR784" s="505"/>
      <c r="AS784" s="505"/>
      <c r="AT784" s="505"/>
      <c r="AU784" s="505"/>
      <c r="AV784" s="506"/>
    </row>
    <row r="785" spans="1:48" x14ac:dyDescent="0.35">
      <c r="A785" t="str">
        <f t="shared" si="62"/>
        <v>|</v>
      </c>
      <c r="B785" s="162" t="str">
        <f t="shared" si="64"/>
        <v/>
      </c>
      <c r="C785" s="162" t="str">
        <f t="shared" si="66"/>
        <v/>
      </c>
      <c r="D785" s="512"/>
      <c r="E785" s="503"/>
      <c r="F785" s="198"/>
      <c r="G785" s="198"/>
      <c r="H785" s="198"/>
      <c r="I785" s="504" t="str">
        <f t="shared" si="63"/>
        <v/>
      </c>
      <c r="J785" s="505"/>
      <c r="K785" s="505"/>
      <c r="L785" s="505"/>
      <c r="M785" s="505"/>
      <c r="N785" s="505"/>
      <c r="O785" s="505"/>
      <c r="P785" s="505"/>
      <c r="Q785" s="505"/>
      <c r="R785" s="505"/>
      <c r="S785" s="505"/>
      <c r="T785" s="505"/>
      <c r="U785" s="505"/>
      <c r="V785" s="505"/>
      <c r="W785" s="505"/>
      <c r="X785" s="505"/>
      <c r="Y785" s="505"/>
      <c r="Z785" s="505"/>
      <c r="AA785" s="505"/>
      <c r="AB785" s="506"/>
      <c r="AC785" s="507" t="str">
        <f t="shared" si="65"/>
        <v/>
      </c>
      <c r="AD785" s="505"/>
      <c r="AE785" s="505"/>
      <c r="AF785" s="505"/>
      <c r="AG785" s="505"/>
      <c r="AH785" s="505"/>
      <c r="AI785" s="505"/>
      <c r="AJ785" s="505"/>
      <c r="AK785" s="505"/>
      <c r="AL785" s="505"/>
      <c r="AM785" s="505"/>
      <c r="AN785" s="505"/>
      <c r="AO785" s="505"/>
      <c r="AP785" s="505"/>
      <c r="AQ785" s="505"/>
      <c r="AR785" s="505"/>
      <c r="AS785" s="505"/>
      <c r="AT785" s="505"/>
      <c r="AU785" s="505"/>
      <c r="AV785" s="506"/>
    </row>
    <row r="786" spans="1:48" x14ac:dyDescent="0.35">
      <c r="A786" t="str">
        <f t="shared" si="62"/>
        <v>|</v>
      </c>
      <c r="B786" s="162" t="str">
        <f t="shared" si="64"/>
        <v/>
      </c>
      <c r="C786" s="162" t="str">
        <f t="shared" si="66"/>
        <v/>
      </c>
      <c r="D786" s="512"/>
      <c r="E786" s="503"/>
      <c r="F786" s="198"/>
      <c r="G786" s="198"/>
      <c r="H786" s="198"/>
      <c r="I786" s="504" t="str">
        <f t="shared" si="63"/>
        <v/>
      </c>
      <c r="J786" s="505"/>
      <c r="K786" s="505"/>
      <c r="L786" s="505"/>
      <c r="M786" s="505"/>
      <c r="N786" s="505"/>
      <c r="O786" s="505"/>
      <c r="P786" s="505"/>
      <c r="Q786" s="505"/>
      <c r="R786" s="505"/>
      <c r="S786" s="505"/>
      <c r="T786" s="505"/>
      <c r="U786" s="505"/>
      <c r="V786" s="505"/>
      <c r="W786" s="505"/>
      <c r="X786" s="505"/>
      <c r="Y786" s="505"/>
      <c r="Z786" s="505"/>
      <c r="AA786" s="505"/>
      <c r="AB786" s="506"/>
      <c r="AC786" s="507" t="str">
        <f t="shared" si="65"/>
        <v/>
      </c>
      <c r="AD786" s="505"/>
      <c r="AE786" s="505"/>
      <c r="AF786" s="505"/>
      <c r="AG786" s="505"/>
      <c r="AH786" s="505"/>
      <c r="AI786" s="505"/>
      <c r="AJ786" s="505"/>
      <c r="AK786" s="505"/>
      <c r="AL786" s="505"/>
      <c r="AM786" s="505"/>
      <c r="AN786" s="505"/>
      <c r="AO786" s="505"/>
      <c r="AP786" s="505"/>
      <c r="AQ786" s="505"/>
      <c r="AR786" s="505"/>
      <c r="AS786" s="505"/>
      <c r="AT786" s="505"/>
      <c r="AU786" s="505"/>
      <c r="AV786" s="506"/>
    </row>
    <row r="787" spans="1:48" x14ac:dyDescent="0.35">
      <c r="A787" t="str">
        <f t="shared" si="62"/>
        <v>|</v>
      </c>
      <c r="B787" s="162" t="str">
        <f t="shared" si="64"/>
        <v/>
      </c>
      <c r="C787" s="162" t="str">
        <f t="shared" si="66"/>
        <v/>
      </c>
      <c r="D787" s="512"/>
      <c r="E787" s="503"/>
      <c r="F787" s="198"/>
      <c r="G787" s="198"/>
      <c r="H787" s="198"/>
      <c r="I787" s="504" t="str">
        <f t="shared" si="63"/>
        <v/>
      </c>
      <c r="J787" s="505"/>
      <c r="K787" s="505"/>
      <c r="L787" s="505"/>
      <c r="M787" s="505"/>
      <c r="N787" s="505"/>
      <c r="O787" s="505"/>
      <c r="P787" s="505"/>
      <c r="Q787" s="505"/>
      <c r="R787" s="505"/>
      <c r="S787" s="505"/>
      <c r="T787" s="505"/>
      <c r="U787" s="505"/>
      <c r="V787" s="505"/>
      <c r="W787" s="505"/>
      <c r="X787" s="505"/>
      <c r="Y787" s="505"/>
      <c r="Z787" s="505"/>
      <c r="AA787" s="505"/>
      <c r="AB787" s="506"/>
      <c r="AC787" s="507" t="str">
        <f t="shared" si="65"/>
        <v/>
      </c>
      <c r="AD787" s="505"/>
      <c r="AE787" s="505"/>
      <c r="AF787" s="505"/>
      <c r="AG787" s="505"/>
      <c r="AH787" s="505"/>
      <c r="AI787" s="505"/>
      <c r="AJ787" s="505"/>
      <c r="AK787" s="505"/>
      <c r="AL787" s="505"/>
      <c r="AM787" s="505"/>
      <c r="AN787" s="505"/>
      <c r="AO787" s="505"/>
      <c r="AP787" s="505"/>
      <c r="AQ787" s="505"/>
      <c r="AR787" s="505"/>
      <c r="AS787" s="505"/>
      <c r="AT787" s="505"/>
      <c r="AU787" s="505"/>
      <c r="AV787" s="506"/>
    </row>
    <row r="788" spans="1:48" x14ac:dyDescent="0.35">
      <c r="A788" t="str">
        <f t="shared" si="62"/>
        <v>|</v>
      </c>
      <c r="B788" s="162" t="str">
        <f t="shared" si="64"/>
        <v/>
      </c>
      <c r="C788" s="162" t="str">
        <f t="shared" si="66"/>
        <v/>
      </c>
      <c r="D788" s="512"/>
      <c r="E788" s="503"/>
      <c r="F788" s="198"/>
      <c r="G788" s="198"/>
      <c r="H788" s="198"/>
      <c r="I788" s="504" t="str">
        <f t="shared" si="63"/>
        <v/>
      </c>
      <c r="J788" s="505"/>
      <c r="K788" s="505"/>
      <c r="L788" s="505"/>
      <c r="M788" s="505"/>
      <c r="N788" s="505"/>
      <c r="O788" s="505"/>
      <c r="P788" s="505"/>
      <c r="Q788" s="505"/>
      <c r="R788" s="505"/>
      <c r="S788" s="505"/>
      <c r="T788" s="505"/>
      <c r="U788" s="505"/>
      <c r="V788" s="505"/>
      <c r="W788" s="505"/>
      <c r="X788" s="505"/>
      <c r="Y788" s="505"/>
      <c r="Z788" s="505"/>
      <c r="AA788" s="505"/>
      <c r="AB788" s="506"/>
      <c r="AC788" s="507" t="str">
        <f t="shared" si="65"/>
        <v/>
      </c>
      <c r="AD788" s="505"/>
      <c r="AE788" s="505"/>
      <c r="AF788" s="505"/>
      <c r="AG788" s="505"/>
      <c r="AH788" s="505"/>
      <c r="AI788" s="505"/>
      <c r="AJ788" s="505"/>
      <c r="AK788" s="505"/>
      <c r="AL788" s="505"/>
      <c r="AM788" s="505"/>
      <c r="AN788" s="505"/>
      <c r="AO788" s="505"/>
      <c r="AP788" s="505"/>
      <c r="AQ788" s="505"/>
      <c r="AR788" s="505"/>
      <c r="AS788" s="505"/>
      <c r="AT788" s="505"/>
      <c r="AU788" s="505"/>
      <c r="AV788" s="506"/>
    </row>
    <row r="789" spans="1:48" x14ac:dyDescent="0.35">
      <c r="A789" t="str">
        <f t="shared" si="62"/>
        <v>|</v>
      </c>
      <c r="B789" s="162" t="str">
        <f t="shared" si="64"/>
        <v/>
      </c>
      <c r="C789" s="162" t="str">
        <f t="shared" si="66"/>
        <v/>
      </c>
      <c r="D789" s="512"/>
      <c r="E789" s="503"/>
      <c r="F789" s="198"/>
      <c r="G789" s="198"/>
      <c r="H789" s="198"/>
      <c r="I789" s="504" t="str">
        <f t="shared" si="63"/>
        <v/>
      </c>
      <c r="J789" s="505"/>
      <c r="K789" s="505"/>
      <c r="L789" s="505"/>
      <c r="M789" s="505"/>
      <c r="N789" s="505"/>
      <c r="O789" s="505"/>
      <c r="P789" s="505"/>
      <c r="Q789" s="505"/>
      <c r="R789" s="505"/>
      <c r="S789" s="505"/>
      <c r="T789" s="505"/>
      <c r="U789" s="505"/>
      <c r="V789" s="505"/>
      <c r="W789" s="505"/>
      <c r="X789" s="505"/>
      <c r="Y789" s="505"/>
      <c r="Z789" s="505"/>
      <c r="AA789" s="505"/>
      <c r="AB789" s="506"/>
      <c r="AC789" s="507" t="str">
        <f t="shared" si="65"/>
        <v/>
      </c>
      <c r="AD789" s="505"/>
      <c r="AE789" s="505"/>
      <c r="AF789" s="505"/>
      <c r="AG789" s="505"/>
      <c r="AH789" s="505"/>
      <c r="AI789" s="505"/>
      <c r="AJ789" s="505"/>
      <c r="AK789" s="505"/>
      <c r="AL789" s="505"/>
      <c r="AM789" s="505"/>
      <c r="AN789" s="505"/>
      <c r="AO789" s="505"/>
      <c r="AP789" s="505"/>
      <c r="AQ789" s="505"/>
      <c r="AR789" s="505"/>
      <c r="AS789" s="505"/>
      <c r="AT789" s="505"/>
      <c r="AU789" s="505"/>
      <c r="AV789" s="506"/>
    </row>
    <row r="790" spans="1:48" x14ac:dyDescent="0.35">
      <c r="A790" t="str">
        <f t="shared" si="62"/>
        <v>|</v>
      </c>
      <c r="B790" s="162" t="str">
        <f t="shared" si="64"/>
        <v/>
      </c>
      <c r="C790" s="162" t="str">
        <f t="shared" si="66"/>
        <v/>
      </c>
      <c r="D790" s="512"/>
      <c r="E790" s="503"/>
      <c r="F790" s="198"/>
      <c r="G790" s="198"/>
      <c r="H790" s="198"/>
      <c r="I790" s="504" t="str">
        <f t="shared" si="63"/>
        <v/>
      </c>
      <c r="J790" s="505"/>
      <c r="K790" s="505"/>
      <c r="L790" s="505"/>
      <c r="M790" s="505"/>
      <c r="N790" s="505"/>
      <c r="O790" s="505"/>
      <c r="P790" s="505"/>
      <c r="Q790" s="505"/>
      <c r="R790" s="505"/>
      <c r="S790" s="505"/>
      <c r="T790" s="505"/>
      <c r="U790" s="505"/>
      <c r="V790" s="505"/>
      <c r="W790" s="505"/>
      <c r="X790" s="505"/>
      <c r="Y790" s="505"/>
      <c r="Z790" s="505"/>
      <c r="AA790" s="505"/>
      <c r="AB790" s="506"/>
      <c r="AC790" s="507" t="str">
        <f t="shared" si="65"/>
        <v/>
      </c>
      <c r="AD790" s="505"/>
      <c r="AE790" s="505"/>
      <c r="AF790" s="505"/>
      <c r="AG790" s="505"/>
      <c r="AH790" s="505"/>
      <c r="AI790" s="505"/>
      <c r="AJ790" s="505"/>
      <c r="AK790" s="505"/>
      <c r="AL790" s="505"/>
      <c r="AM790" s="505"/>
      <c r="AN790" s="505"/>
      <c r="AO790" s="505"/>
      <c r="AP790" s="505"/>
      <c r="AQ790" s="505"/>
      <c r="AR790" s="505"/>
      <c r="AS790" s="505"/>
      <c r="AT790" s="505"/>
      <c r="AU790" s="505"/>
      <c r="AV790" s="506"/>
    </row>
    <row r="791" spans="1:48" x14ac:dyDescent="0.35">
      <c r="A791" t="str">
        <f t="shared" si="62"/>
        <v>|</v>
      </c>
      <c r="B791" s="162" t="str">
        <f t="shared" si="64"/>
        <v/>
      </c>
      <c r="C791" s="162" t="str">
        <f t="shared" si="66"/>
        <v/>
      </c>
      <c r="D791" s="512"/>
      <c r="E791" s="503"/>
      <c r="F791" s="198"/>
      <c r="G791" s="198"/>
      <c r="H791" s="198"/>
      <c r="I791" s="504" t="str">
        <f t="shared" si="63"/>
        <v/>
      </c>
      <c r="J791" s="505"/>
      <c r="K791" s="505"/>
      <c r="L791" s="505"/>
      <c r="M791" s="505"/>
      <c r="N791" s="505"/>
      <c r="O791" s="505"/>
      <c r="P791" s="505"/>
      <c r="Q791" s="505"/>
      <c r="R791" s="505"/>
      <c r="S791" s="505"/>
      <c r="T791" s="505"/>
      <c r="U791" s="505"/>
      <c r="V791" s="505"/>
      <c r="W791" s="505"/>
      <c r="X791" s="505"/>
      <c r="Y791" s="505"/>
      <c r="Z791" s="505"/>
      <c r="AA791" s="505"/>
      <c r="AB791" s="506"/>
      <c r="AC791" s="507" t="str">
        <f t="shared" si="65"/>
        <v/>
      </c>
      <c r="AD791" s="505"/>
      <c r="AE791" s="505"/>
      <c r="AF791" s="505"/>
      <c r="AG791" s="505"/>
      <c r="AH791" s="505"/>
      <c r="AI791" s="505"/>
      <c r="AJ791" s="505"/>
      <c r="AK791" s="505"/>
      <c r="AL791" s="505"/>
      <c r="AM791" s="505"/>
      <c r="AN791" s="505"/>
      <c r="AO791" s="505"/>
      <c r="AP791" s="505"/>
      <c r="AQ791" s="505"/>
      <c r="AR791" s="505"/>
      <c r="AS791" s="505"/>
      <c r="AT791" s="505"/>
      <c r="AU791" s="505"/>
      <c r="AV791" s="506"/>
    </row>
    <row r="792" spans="1:48" x14ac:dyDescent="0.35">
      <c r="A792" t="str">
        <f t="shared" si="62"/>
        <v>|</v>
      </c>
      <c r="B792" s="162" t="str">
        <f t="shared" si="64"/>
        <v/>
      </c>
      <c r="C792" s="162" t="str">
        <f t="shared" si="66"/>
        <v/>
      </c>
      <c r="D792" s="512"/>
      <c r="E792" s="503"/>
      <c r="F792" s="198"/>
      <c r="G792" s="198"/>
      <c r="H792" s="198"/>
      <c r="I792" s="504" t="str">
        <f t="shared" si="63"/>
        <v/>
      </c>
      <c r="J792" s="505"/>
      <c r="K792" s="505"/>
      <c r="L792" s="505"/>
      <c r="M792" s="505"/>
      <c r="N792" s="505"/>
      <c r="O792" s="505"/>
      <c r="P792" s="505"/>
      <c r="Q792" s="505"/>
      <c r="R792" s="505"/>
      <c r="S792" s="505"/>
      <c r="T792" s="505"/>
      <c r="U792" s="505"/>
      <c r="V792" s="505"/>
      <c r="W792" s="505"/>
      <c r="X792" s="505"/>
      <c r="Y792" s="505"/>
      <c r="Z792" s="505"/>
      <c r="AA792" s="505"/>
      <c r="AB792" s="506"/>
      <c r="AC792" s="507" t="str">
        <f t="shared" si="65"/>
        <v/>
      </c>
      <c r="AD792" s="505"/>
      <c r="AE792" s="505"/>
      <c r="AF792" s="505"/>
      <c r="AG792" s="505"/>
      <c r="AH792" s="505"/>
      <c r="AI792" s="505"/>
      <c r="AJ792" s="505"/>
      <c r="AK792" s="505"/>
      <c r="AL792" s="505"/>
      <c r="AM792" s="505"/>
      <c r="AN792" s="505"/>
      <c r="AO792" s="505"/>
      <c r="AP792" s="505"/>
      <c r="AQ792" s="505"/>
      <c r="AR792" s="505"/>
      <c r="AS792" s="505"/>
      <c r="AT792" s="505"/>
      <c r="AU792" s="505"/>
      <c r="AV792" s="506"/>
    </row>
    <row r="793" spans="1:48" x14ac:dyDescent="0.35">
      <c r="A793" t="str">
        <f t="shared" si="62"/>
        <v>|</v>
      </c>
      <c r="B793" s="162" t="str">
        <f t="shared" si="64"/>
        <v/>
      </c>
      <c r="C793" s="162" t="str">
        <f t="shared" si="66"/>
        <v/>
      </c>
      <c r="D793" s="512"/>
      <c r="E793" s="503"/>
      <c r="F793" s="198"/>
      <c r="G793" s="198"/>
      <c r="H793" s="198"/>
      <c r="I793" s="504" t="str">
        <f t="shared" si="63"/>
        <v/>
      </c>
      <c r="J793" s="505"/>
      <c r="K793" s="505"/>
      <c r="L793" s="505"/>
      <c r="M793" s="505"/>
      <c r="N793" s="505"/>
      <c r="O793" s="505"/>
      <c r="P793" s="505"/>
      <c r="Q793" s="505"/>
      <c r="R793" s="505"/>
      <c r="S793" s="505"/>
      <c r="T793" s="505"/>
      <c r="U793" s="505"/>
      <c r="V793" s="505"/>
      <c r="W793" s="505"/>
      <c r="X793" s="505"/>
      <c r="Y793" s="505"/>
      <c r="Z793" s="505"/>
      <c r="AA793" s="505"/>
      <c r="AB793" s="506"/>
      <c r="AC793" s="507" t="str">
        <f t="shared" si="65"/>
        <v/>
      </c>
      <c r="AD793" s="505"/>
      <c r="AE793" s="505"/>
      <c r="AF793" s="505"/>
      <c r="AG793" s="505"/>
      <c r="AH793" s="505"/>
      <c r="AI793" s="505"/>
      <c r="AJ793" s="505"/>
      <c r="AK793" s="505"/>
      <c r="AL793" s="505"/>
      <c r="AM793" s="505"/>
      <c r="AN793" s="505"/>
      <c r="AO793" s="505"/>
      <c r="AP793" s="505"/>
      <c r="AQ793" s="505"/>
      <c r="AR793" s="505"/>
      <c r="AS793" s="505"/>
      <c r="AT793" s="505"/>
      <c r="AU793" s="505"/>
      <c r="AV793" s="506"/>
    </row>
    <row r="794" spans="1:48" x14ac:dyDescent="0.35">
      <c r="A794" t="str">
        <f t="shared" si="62"/>
        <v>|</v>
      </c>
      <c r="B794" s="162" t="str">
        <f t="shared" si="64"/>
        <v/>
      </c>
      <c r="C794" s="162" t="str">
        <f t="shared" si="66"/>
        <v/>
      </c>
      <c r="D794" s="512"/>
      <c r="E794" s="503"/>
      <c r="F794" s="198"/>
      <c r="G794" s="198"/>
      <c r="H794" s="198"/>
      <c r="I794" s="504" t="str">
        <f t="shared" si="63"/>
        <v/>
      </c>
      <c r="J794" s="505"/>
      <c r="K794" s="505"/>
      <c r="L794" s="505"/>
      <c r="M794" s="505"/>
      <c r="N794" s="505"/>
      <c r="O794" s="505"/>
      <c r="P794" s="505"/>
      <c r="Q794" s="505"/>
      <c r="R794" s="505"/>
      <c r="S794" s="505"/>
      <c r="T794" s="505"/>
      <c r="U794" s="505"/>
      <c r="V794" s="505"/>
      <c r="W794" s="505"/>
      <c r="X794" s="505"/>
      <c r="Y794" s="505"/>
      <c r="Z794" s="505"/>
      <c r="AA794" s="505"/>
      <c r="AB794" s="506"/>
      <c r="AC794" s="507" t="str">
        <f t="shared" si="65"/>
        <v/>
      </c>
      <c r="AD794" s="505"/>
      <c r="AE794" s="505"/>
      <c r="AF794" s="505"/>
      <c r="AG794" s="505"/>
      <c r="AH794" s="505"/>
      <c r="AI794" s="505"/>
      <c r="AJ794" s="505"/>
      <c r="AK794" s="505"/>
      <c r="AL794" s="505"/>
      <c r="AM794" s="505"/>
      <c r="AN794" s="505"/>
      <c r="AO794" s="505"/>
      <c r="AP794" s="505"/>
      <c r="AQ794" s="505"/>
      <c r="AR794" s="505"/>
      <c r="AS794" s="505"/>
      <c r="AT794" s="505"/>
      <c r="AU794" s="505"/>
      <c r="AV794" s="506"/>
    </row>
    <row r="795" spans="1:48" x14ac:dyDescent="0.35">
      <c r="A795" t="str">
        <f t="shared" si="62"/>
        <v>|</v>
      </c>
      <c r="B795" s="162" t="str">
        <f t="shared" si="64"/>
        <v/>
      </c>
      <c r="C795" s="162" t="str">
        <f t="shared" si="66"/>
        <v/>
      </c>
      <c r="D795" s="512"/>
      <c r="E795" s="503"/>
      <c r="F795" s="198"/>
      <c r="G795" s="198"/>
      <c r="H795" s="198"/>
      <c r="I795" s="504" t="str">
        <f t="shared" si="63"/>
        <v/>
      </c>
      <c r="J795" s="505"/>
      <c r="K795" s="505"/>
      <c r="L795" s="505"/>
      <c r="M795" s="505"/>
      <c r="N795" s="505"/>
      <c r="O795" s="505"/>
      <c r="P795" s="505"/>
      <c r="Q795" s="505"/>
      <c r="R795" s="505"/>
      <c r="S795" s="505"/>
      <c r="T795" s="505"/>
      <c r="U795" s="505"/>
      <c r="V795" s="505"/>
      <c r="W795" s="505"/>
      <c r="X795" s="505"/>
      <c r="Y795" s="505"/>
      <c r="Z795" s="505"/>
      <c r="AA795" s="505"/>
      <c r="AB795" s="506"/>
      <c r="AC795" s="507" t="str">
        <f t="shared" si="65"/>
        <v/>
      </c>
      <c r="AD795" s="505"/>
      <c r="AE795" s="505"/>
      <c r="AF795" s="505"/>
      <c r="AG795" s="505"/>
      <c r="AH795" s="505"/>
      <c r="AI795" s="505"/>
      <c r="AJ795" s="505"/>
      <c r="AK795" s="505"/>
      <c r="AL795" s="505"/>
      <c r="AM795" s="505"/>
      <c r="AN795" s="505"/>
      <c r="AO795" s="505"/>
      <c r="AP795" s="505"/>
      <c r="AQ795" s="505"/>
      <c r="AR795" s="505"/>
      <c r="AS795" s="505"/>
      <c r="AT795" s="505"/>
      <c r="AU795" s="505"/>
      <c r="AV795" s="506"/>
    </row>
    <row r="796" spans="1:48" x14ac:dyDescent="0.35">
      <c r="A796" t="str">
        <f t="shared" si="62"/>
        <v>|</v>
      </c>
      <c r="B796" s="162" t="str">
        <f t="shared" si="64"/>
        <v/>
      </c>
      <c r="C796" s="162" t="str">
        <f t="shared" si="66"/>
        <v/>
      </c>
      <c r="D796" s="512"/>
      <c r="E796" s="503"/>
      <c r="F796" s="198"/>
      <c r="G796" s="198"/>
      <c r="H796" s="198"/>
      <c r="I796" s="504" t="str">
        <f t="shared" si="63"/>
        <v/>
      </c>
      <c r="J796" s="505"/>
      <c r="K796" s="505"/>
      <c r="L796" s="505"/>
      <c r="M796" s="505"/>
      <c r="N796" s="505"/>
      <c r="O796" s="505"/>
      <c r="P796" s="505"/>
      <c r="Q796" s="505"/>
      <c r="R796" s="505"/>
      <c r="S796" s="505"/>
      <c r="T796" s="505"/>
      <c r="U796" s="505"/>
      <c r="V796" s="505"/>
      <c r="W796" s="505"/>
      <c r="X796" s="505"/>
      <c r="Y796" s="505"/>
      <c r="Z796" s="505"/>
      <c r="AA796" s="505"/>
      <c r="AB796" s="506"/>
      <c r="AC796" s="507" t="str">
        <f t="shared" si="65"/>
        <v/>
      </c>
      <c r="AD796" s="505"/>
      <c r="AE796" s="505"/>
      <c r="AF796" s="505"/>
      <c r="AG796" s="505"/>
      <c r="AH796" s="505"/>
      <c r="AI796" s="505"/>
      <c r="AJ796" s="505"/>
      <c r="AK796" s="505"/>
      <c r="AL796" s="505"/>
      <c r="AM796" s="505"/>
      <c r="AN796" s="505"/>
      <c r="AO796" s="505"/>
      <c r="AP796" s="505"/>
      <c r="AQ796" s="505"/>
      <c r="AR796" s="505"/>
      <c r="AS796" s="505"/>
      <c r="AT796" s="505"/>
      <c r="AU796" s="505"/>
      <c r="AV796" s="506"/>
    </row>
    <row r="797" spans="1:48" x14ac:dyDescent="0.35">
      <c r="A797" t="str">
        <f t="shared" si="62"/>
        <v>|</v>
      </c>
      <c r="B797" s="162" t="str">
        <f t="shared" si="64"/>
        <v/>
      </c>
      <c r="C797" s="162" t="str">
        <f t="shared" si="66"/>
        <v/>
      </c>
      <c r="D797" s="512"/>
      <c r="E797" s="503"/>
      <c r="F797" s="198"/>
      <c r="G797" s="198"/>
      <c r="H797" s="198"/>
      <c r="I797" s="504" t="str">
        <f t="shared" si="63"/>
        <v/>
      </c>
      <c r="J797" s="505"/>
      <c r="K797" s="505"/>
      <c r="L797" s="505"/>
      <c r="M797" s="505"/>
      <c r="N797" s="505"/>
      <c r="O797" s="505"/>
      <c r="P797" s="505"/>
      <c r="Q797" s="505"/>
      <c r="R797" s="505"/>
      <c r="S797" s="505"/>
      <c r="T797" s="505"/>
      <c r="U797" s="505"/>
      <c r="V797" s="505"/>
      <c r="W797" s="505"/>
      <c r="X797" s="505"/>
      <c r="Y797" s="505"/>
      <c r="Z797" s="505"/>
      <c r="AA797" s="505"/>
      <c r="AB797" s="506"/>
      <c r="AC797" s="507" t="str">
        <f t="shared" si="65"/>
        <v/>
      </c>
      <c r="AD797" s="505"/>
      <c r="AE797" s="505"/>
      <c r="AF797" s="505"/>
      <c r="AG797" s="505"/>
      <c r="AH797" s="505"/>
      <c r="AI797" s="505"/>
      <c r="AJ797" s="505"/>
      <c r="AK797" s="505"/>
      <c r="AL797" s="505"/>
      <c r="AM797" s="505"/>
      <c r="AN797" s="505"/>
      <c r="AO797" s="505"/>
      <c r="AP797" s="505"/>
      <c r="AQ797" s="505"/>
      <c r="AR797" s="505"/>
      <c r="AS797" s="505"/>
      <c r="AT797" s="505"/>
      <c r="AU797" s="505"/>
      <c r="AV797" s="506"/>
    </row>
    <row r="798" spans="1:48" x14ac:dyDescent="0.35">
      <c r="A798" t="str">
        <f t="shared" si="62"/>
        <v>|</v>
      </c>
      <c r="B798" s="162" t="str">
        <f t="shared" si="64"/>
        <v/>
      </c>
      <c r="C798" s="162" t="str">
        <f t="shared" si="66"/>
        <v/>
      </c>
      <c r="D798" s="512"/>
      <c r="E798" s="503"/>
      <c r="F798" s="198"/>
      <c r="G798" s="198"/>
      <c r="H798" s="198"/>
      <c r="I798" s="504" t="str">
        <f t="shared" si="63"/>
        <v/>
      </c>
      <c r="J798" s="505"/>
      <c r="K798" s="505"/>
      <c r="L798" s="505"/>
      <c r="M798" s="505"/>
      <c r="N798" s="505"/>
      <c r="O798" s="505"/>
      <c r="P798" s="505"/>
      <c r="Q798" s="505"/>
      <c r="R798" s="505"/>
      <c r="S798" s="505"/>
      <c r="T798" s="505"/>
      <c r="U798" s="505"/>
      <c r="V798" s="505"/>
      <c r="W798" s="505"/>
      <c r="X798" s="505"/>
      <c r="Y798" s="505"/>
      <c r="Z798" s="505"/>
      <c r="AA798" s="505"/>
      <c r="AB798" s="506"/>
      <c r="AC798" s="507" t="str">
        <f t="shared" si="65"/>
        <v/>
      </c>
      <c r="AD798" s="505"/>
      <c r="AE798" s="505"/>
      <c r="AF798" s="505"/>
      <c r="AG798" s="505"/>
      <c r="AH798" s="505"/>
      <c r="AI798" s="505"/>
      <c r="AJ798" s="505"/>
      <c r="AK798" s="505"/>
      <c r="AL798" s="505"/>
      <c r="AM798" s="505"/>
      <c r="AN798" s="505"/>
      <c r="AO798" s="505"/>
      <c r="AP798" s="505"/>
      <c r="AQ798" s="505"/>
      <c r="AR798" s="505"/>
      <c r="AS798" s="505"/>
      <c r="AT798" s="505"/>
      <c r="AU798" s="505"/>
      <c r="AV798" s="506"/>
    </row>
    <row r="799" spans="1:48" x14ac:dyDescent="0.35">
      <c r="A799" t="str">
        <f t="shared" si="62"/>
        <v>|</v>
      </c>
      <c r="B799" s="162" t="str">
        <f t="shared" si="64"/>
        <v/>
      </c>
      <c r="C799" s="162" t="str">
        <f t="shared" si="66"/>
        <v/>
      </c>
      <c r="D799" s="512"/>
      <c r="E799" s="503"/>
      <c r="F799" s="198"/>
      <c r="G799" s="198"/>
      <c r="H799" s="198"/>
      <c r="I799" s="504" t="str">
        <f t="shared" si="63"/>
        <v/>
      </c>
      <c r="J799" s="505"/>
      <c r="K799" s="505"/>
      <c r="L799" s="505"/>
      <c r="M799" s="505"/>
      <c r="N799" s="505"/>
      <c r="O799" s="505"/>
      <c r="P799" s="505"/>
      <c r="Q799" s="505"/>
      <c r="R799" s="505"/>
      <c r="S799" s="505"/>
      <c r="T799" s="505"/>
      <c r="U799" s="505"/>
      <c r="V799" s="505"/>
      <c r="W799" s="505"/>
      <c r="X799" s="505"/>
      <c r="Y799" s="505"/>
      <c r="Z799" s="505"/>
      <c r="AA799" s="505"/>
      <c r="AB799" s="506"/>
      <c r="AC799" s="507" t="str">
        <f t="shared" si="65"/>
        <v/>
      </c>
      <c r="AD799" s="505"/>
      <c r="AE799" s="505"/>
      <c r="AF799" s="505"/>
      <c r="AG799" s="505"/>
      <c r="AH799" s="505"/>
      <c r="AI799" s="505"/>
      <c r="AJ799" s="505"/>
      <c r="AK799" s="505"/>
      <c r="AL799" s="505"/>
      <c r="AM799" s="505"/>
      <c r="AN799" s="505"/>
      <c r="AO799" s="505"/>
      <c r="AP799" s="505"/>
      <c r="AQ799" s="505"/>
      <c r="AR799" s="505"/>
      <c r="AS799" s="505"/>
      <c r="AT799" s="505"/>
      <c r="AU799" s="505"/>
      <c r="AV799" s="506"/>
    </row>
    <row r="800" spans="1:48" x14ac:dyDescent="0.35">
      <c r="A800" t="str">
        <f t="shared" ref="A800:A811" si="67">B800&amp;"|"&amp;C800</f>
        <v>|</v>
      </c>
      <c r="B800" s="162" t="str">
        <f t="shared" si="64"/>
        <v/>
      </c>
      <c r="C800" s="162" t="str">
        <f t="shared" si="66"/>
        <v/>
      </c>
      <c r="D800" s="512"/>
      <c r="E800" s="503"/>
      <c r="F800" s="198"/>
      <c r="G800" s="198"/>
      <c r="H800" s="198"/>
      <c r="I800" s="504" t="str">
        <f t="shared" ref="I800:I811" si="68">IF(D800="","",F800+H800)</f>
        <v/>
      </c>
      <c r="J800" s="505"/>
      <c r="K800" s="505"/>
      <c r="L800" s="505"/>
      <c r="M800" s="505"/>
      <c r="N800" s="505"/>
      <c r="O800" s="505"/>
      <c r="P800" s="505"/>
      <c r="Q800" s="505"/>
      <c r="R800" s="505"/>
      <c r="S800" s="505"/>
      <c r="T800" s="505"/>
      <c r="U800" s="505"/>
      <c r="V800" s="505"/>
      <c r="W800" s="505"/>
      <c r="X800" s="505"/>
      <c r="Y800" s="505"/>
      <c r="Z800" s="505"/>
      <c r="AA800" s="505"/>
      <c r="AB800" s="506"/>
      <c r="AC800" s="507" t="str">
        <f t="shared" si="65"/>
        <v/>
      </c>
      <c r="AD800" s="505"/>
      <c r="AE800" s="505"/>
      <c r="AF800" s="505"/>
      <c r="AG800" s="505"/>
      <c r="AH800" s="505"/>
      <c r="AI800" s="505"/>
      <c r="AJ800" s="505"/>
      <c r="AK800" s="505"/>
      <c r="AL800" s="505"/>
      <c r="AM800" s="505"/>
      <c r="AN800" s="505"/>
      <c r="AO800" s="505"/>
      <c r="AP800" s="505"/>
      <c r="AQ800" s="505"/>
      <c r="AR800" s="505"/>
      <c r="AS800" s="505"/>
      <c r="AT800" s="505"/>
      <c r="AU800" s="505"/>
      <c r="AV800" s="506"/>
    </row>
    <row r="801" spans="1:48" x14ac:dyDescent="0.35">
      <c r="A801" t="str">
        <f t="shared" si="67"/>
        <v>|</v>
      </c>
      <c r="B801" s="162" t="str">
        <f t="shared" ref="B801:B811" si="69">IF(D801="","",IF(AC801&gt;AC800,B800+1,B800))</f>
        <v/>
      </c>
      <c r="C801" s="162" t="str">
        <f t="shared" si="66"/>
        <v/>
      </c>
      <c r="D801" s="512"/>
      <c r="E801" s="503"/>
      <c r="F801" s="198"/>
      <c r="G801" s="198"/>
      <c r="H801" s="198"/>
      <c r="I801" s="504" t="str">
        <f t="shared" si="68"/>
        <v/>
      </c>
      <c r="J801" s="505"/>
      <c r="K801" s="505"/>
      <c r="L801" s="505"/>
      <c r="M801" s="505"/>
      <c r="N801" s="505"/>
      <c r="O801" s="505"/>
      <c r="P801" s="505"/>
      <c r="Q801" s="505"/>
      <c r="R801" s="505"/>
      <c r="S801" s="505"/>
      <c r="T801" s="505"/>
      <c r="U801" s="505"/>
      <c r="V801" s="505"/>
      <c r="W801" s="505"/>
      <c r="X801" s="505"/>
      <c r="Y801" s="505"/>
      <c r="Z801" s="505"/>
      <c r="AA801" s="505"/>
      <c r="AB801" s="506"/>
      <c r="AC801" s="507" t="str">
        <f t="shared" ref="AC801:AC811" si="70">IF(D801="","",IF(I801&gt;AC$28,"PCT &gt; T/T",IF(AC800-I801&lt;0,AC$28-I801,AC800-I801)))</f>
        <v/>
      </c>
      <c r="AD801" s="505"/>
      <c r="AE801" s="505"/>
      <c r="AF801" s="505"/>
      <c r="AG801" s="505"/>
      <c r="AH801" s="505"/>
      <c r="AI801" s="505"/>
      <c r="AJ801" s="505"/>
      <c r="AK801" s="505"/>
      <c r="AL801" s="505"/>
      <c r="AM801" s="505"/>
      <c r="AN801" s="505"/>
      <c r="AO801" s="505"/>
      <c r="AP801" s="505"/>
      <c r="AQ801" s="505"/>
      <c r="AR801" s="505"/>
      <c r="AS801" s="505"/>
      <c r="AT801" s="505"/>
      <c r="AU801" s="505"/>
      <c r="AV801" s="506"/>
    </row>
    <row r="802" spans="1:48" x14ac:dyDescent="0.35">
      <c r="A802" t="str">
        <f t="shared" si="67"/>
        <v>|</v>
      </c>
      <c r="B802" s="162" t="str">
        <f t="shared" si="69"/>
        <v/>
      </c>
      <c r="C802" s="162" t="str">
        <f t="shared" ref="C802:C811" si="71">IF(ISBLANK(D802),"",C801+1)</f>
        <v/>
      </c>
      <c r="D802" s="512"/>
      <c r="E802" s="503"/>
      <c r="F802" s="198"/>
      <c r="G802" s="198"/>
      <c r="H802" s="198"/>
      <c r="I802" s="504" t="str">
        <f t="shared" si="68"/>
        <v/>
      </c>
      <c r="J802" s="505"/>
      <c r="K802" s="505"/>
      <c r="L802" s="505"/>
      <c r="M802" s="505"/>
      <c r="N802" s="505"/>
      <c r="O802" s="505"/>
      <c r="P802" s="505"/>
      <c r="Q802" s="505"/>
      <c r="R802" s="505"/>
      <c r="S802" s="505"/>
      <c r="T802" s="505"/>
      <c r="U802" s="505"/>
      <c r="V802" s="505"/>
      <c r="W802" s="505"/>
      <c r="X802" s="505"/>
      <c r="Y802" s="505"/>
      <c r="Z802" s="505"/>
      <c r="AA802" s="505"/>
      <c r="AB802" s="506"/>
      <c r="AC802" s="507" t="str">
        <f t="shared" si="70"/>
        <v/>
      </c>
      <c r="AD802" s="505"/>
      <c r="AE802" s="505"/>
      <c r="AF802" s="505"/>
      <c r="AG802" s="505"/>
      <c r="AH802" s="505"/>
      <c r="AI802" s="505"/>
      <c r="AJ802" s="505"/>
      <c r="AK802" s="505"/>
      <c r="AL802" s="505"/>
      <c r="AM802" s="505"/>
      <c r="AN802" s="505"/>
      <c r="AO802" s="505"/>
      <c r="AP802" s="505"/>
      <c r="AQ802" s="505"/>
      <c r="AR802" s="505"/>
      <c r="AS802" s="505"/>
      <c r="AT802" s="505"/>
      <c r="AU802" s="505"/>
      <c r="AV802" s="506"/>
    </row>
    <row r="803" spans="1:48" x14ac:dyDescent="0.35">
      <c r="A803" t="str">
        <f t="shared" si="67"/>
        <v>|</v>
      </c>
      <c r="B803" s="162" t="str">
        <f t="shared" si="69"/>
        <v/>
      </c>
      <c r="C803" s="162" t="str">
        <f t="shared" si="71"/>
        <v/>
      </c>
      <c r="D803" s="512"/>
      <c r="E803" s="503"/>
      <c r="F803" s="198"/>
      <c r="G803" s="198"/>
      <c r="H803" s="198"/>
      <c r="I803" s="504" t="str">
        <f t="shared" si="68"/>
        <v/>
      </c>
      <c r="J803" s="505"/>
      <c r="K803" s="505"/>
      <c r="L803" s="505"/>
      <c r="M803" s="505"/>
      <c r="N803" s="505"/>
      <c r="O803" s="505"/>
      <c r="P803" s="505"/>
      <c r="Q803" s="505"/>
      <c r="R803" s="505"/>
      <c r="S803" s="505"/>
      <c r="T803" s="505"/>
      <c r="U803" s="505"/>
      <c r="V803" s="505"/>
      <c r="W803" s="505"/>
      <c r="X803" s="505"/>
      <c r="Y803" s="505"/>
      <c r="Z803" s="505"/>
      <c r="AA803" s="505"/>
      <c r="AB803" s="506"/>
      <c r="AC803" s="507" t="str">
        <f t="shared" si="70"/>
        <v/>
      </c>
      <c r="AD803" s="505"/>
      <c r="AE803" s="505"/>
      <c r="AF803" s="505"/>
      <c r="AG803" s="505"/>
      <c r="AH803" s="505"/>
      <c r="AI803" s="505"/>
      <c r="AJ803" s="505"/>
      <c r="AK803" s="505"/>
      <c r="AL803" s="505"/>
      <c r="AM803" s="505"/>
      <c r="AN803" s="505"/>
      <c r="AO803" s="505"/>
      <c r="AP803" s="505"/>
      <c r="AQ803" s="505"/>
      <c r="AR803" s="505"/>
      <c r="AS803" s="505"/>
      <c r="AT803" s="505"/>
      <c r="AU803" s="505"/>
      <c r="AV803" s="506"/>
    </row>
    <row r="804" spans="1:48" x14ac:dyDescent="0.35">
      <c r="A804" t="str">
        <f t="shared" si="67"/>
        <v>|</v>
      </c>
      <c r="B804" s="162" t="str">
        <f t="shared" si="69"/>
        <v/>
      </c>
      <c r="C804" s="162" t="str">
        <f t="shared" si="71"/>
        <v/>
      </c>
      <c r="D804" s="512"/>
      <c r="E804" s="503"/>
      <c r="F804" s="198"/>
      <c r="G804" s="198"/>
      <c r="H804" s="198"/>
      <c r="I804" s="504" t="str">
        <f t="shared" si="68"/>
        <v/>
      </c>
      <c r="J804" s="505"/>
      <c r="K804" s="505"/>
      <c r="L804" s="505"/>
      <c r="M804" s="505"/>
      <c r="N804" s="505"/>
      <c r="O804" s="505"/>
      <c r="P804" s="505"/>
      <c r="Q804" s="505"/>
      <c r="R804" s="505"/>
      <c r="S804" s="505"/>
      <c r="T804" s="505"/>
      <c r="U804" s="505"/>
      <c r="V804" s="505"/>
      <c r="W804" s="505"/>
      <c r="X804" s="505"/>
      <c r="Y804" s="505"/>
      <c r="Z804" s="505"/>
      <c r="AA804" s="505"/>
      <c r="AB804" s="506"/>
      <c r="AC804" s="507" t="str">
        <f t="shared" si="70"/>
        <v/>
      </c>
      <c r="AD804" s="505"/>
      <c r="AE804" s="505"/>
      <c r="AF804" s="505"/>
      <c r="AG804" s="505"/>
      <c r="AH804" s="505"/>
      <c r="AI804" s="505"/>
      <c r="AJ804" s="505"/>
      <c r="AK804" s="505"/>
      <c r="AL804" s="505"/>
      <c r="AM804" s="505"/>
      <c r="AN804" s="505"/>
      <c r="AO804" s="505"/>
      <c r="AP804" s="505"/>
      <c r="AQ804" s="505"/>
      <c r="AR804" s="505"/>
      <c r="AS804" s="505"/>
      <c r="AT804" s="505"/>
      <c r="AU804" s="505"/>
      <c r="AV804" s="506"/>
    </row>
    <row r="805" spans="1:48" x14ac:dyDescent="0.35">
      <c r="A805" t="str">
        <f t="shared" si="67"/>
        <v>|</v>
      </c>
      <c r="B805" s="162" t="str">
        <f t="shared" si="69"/>
        <v/>
      </c>
      <c r="C805" s="162" t="str">
        <f t="shared" si="71"/>
        <v/>
      </c>
      <c r="D805" s="512"/>
      <c r="E805" s="503"/>
      <c r="F805" s="198"/>
      <c r="G805" s="198"/>
      <c r="H805" s="198"/>
      <c r="I805" s="504" t="str">
        <f t="shared" si="68"/>
        <v/>
      </c>
      <c r="J805" s="505"/>
      <c r="K805" s="505"/>
      <c r="L805" s="505"/>
      <c r="M805" s="505"/>
      <c r="N805" s="505"/>
      <c r="O805" s="505"/>
      <c r="P805" s="505"/>
      <c r="Q805" s="505"/>
      <c r="R805" s="505"/>
      <c r="S805" s="505"/>
      <c r="T805" s="505"/>
      <c r="U805" s="505"/>
      <c r="V805" s="505"/>
      <c r="W805" s="505"/>
      <c r="X805" s="505"/>
      <c r="Y805" s="505"/>
      <c r="Z805" s="505"/>
      <c r="AA805" s="505"/>
      <c r="AB805" s="506"/>
      <c r="AC805" s="507" t="str">
        <f t="shared" si="70"/>
        <v/>
      </c>
      <c r="AD805" s="505"/>
      <c r="AE805" s="505"/>
      <c r="AF805" s="505"/>
      <c r="AG805" s="505"/>
      <c r="AH805" s="505"/>
      <c r="AI805" s="505"/>
      <c r="AJ805" s="505"/>
      <c r="AK805" s="505"/>
      <c r="AL805" s="505"/>
      <c r="AM805" s="505"/>
      <c r="AN805" s="505"/>
      <c r="AO805" s="505"/>
      <c r="AP805" s="505"/>
      <c r="AQ805" s="505"/>
      <c r="AR805" s="505"/>
      <c r="AS805" s="505"/>
      <c r="AT805" s="505"/>
      <c r="AU805" s="505"/>
      <c r="AV805" s="506"/>
    </row>
    <row r="806" spans="1:48" x14ac:dyDescent="0.35">
      <c r="A806" t="str">
        <f t="shared" si="67"/>
        <v>|</v>
      </c>
      <c r="B806" s="162" t="str">
        <f t="shared" si="69"/>
        <v/>
      </c>
      <c r="C806" s="162" t="str">
        <f t="shared" si="71"/>
        <v/>
      </c>
      <c r="D806" s="512"/>
      <c r="E806" s="503"/>
      <c r="F806" s="198"/>
      <c r="G806" s="198"/>
      <c r="H806" s="198"/>
      <c r="I806" s="504" t="str">
        <f t="shared" si="68"/>
        <v/>
      </c>
      <c r="J806" s="505"/>
      <c r="K806" s="505"/>
      <c r="L806" s="505"/>
      <c r="M806" s="505"/>
      <c r="N806" s="505"/>
      <c r="O806" s="505"/>
      <c r="P806" s="505"/>
      <c r="Q806" s="505"/>
      <c r="R806" s="505"/>
      <c r="S806" s="505"/>
      <c r="T806" s="505"/>
      <c r="U806" s="505"/>
      <c r="V806" s="505"/>
      <c r="W806" s="505"/>
      <c r="X806" s="505"/>
      <c r="Y806" s="505"/>
      <c r="Z806" s="505"/>
      <c r="AA806" s="505"/>
      <c r="AB806" s="506"/>
      <c r="AC806" s="507" t="str">
        <f t="shared" si="70"/>
        <v/>
      </c>
      <c r="AD806" s="505"/>
      <c r="AE806" s="505"/>
      <c r="AF806" s="505"/>
      <c r="AG806" s="505"/>
      <c r="AH806" s="505"/>
      <c r="AI806" s="505"/>
      <c r="AJ806" s="505"/>
      <c r="AK806" s="505"/>
      <c r="AL806" s="505"/>
      <c r="AM806" s="505"/>
      <c r="AN806" s="505"/>
      <c r="AO806" s="505"/>
      <c r="AP806" s="505"/>
      <c r="AQ806" s="505"/>
      <c r="AR806" s="505"/>
      <c r="AS806" s="505"/>
      <c r="AT806" s="505"/>
      <c r="AU806" s="505"/>
      <c r="AV806" s="506"/>
    </row>
    <row r="807" spans="1:48" x14ac:dyDescent="0.35">
      <c r="A807" t="str">
        <f t="shared" si="67"/>
        <v>|</v>
      </c>
      <c r="B807" s="162" t="str">
        <f t="shared" si="69"/>
        <v/>
      </c>
      <c r="C807" s="162" t="str">
        <f t="shared" si="71"/>
        <v/>
      </c>
      <c r="D807" s="512"/>
      <c r="E807" s="503"/>
      <c r="F807" s="198"/>
      <c r="G807" s="198"/>
      <c r="H807" s="198"/>
      <c r="I807" s="504" t="str">
        <f t="shared" si="68"/>
        <v/>
      </c>
      <c r="J807" s="505"/>
      <c r="K807" s="505"/>
      <c r="L807" s="505"/>
      <c r="M807" s="505"/>
      <c r="N807" s="505"/>
      <c r="O807" s="505"/>
      <c r="P807" s="505"/>
      <c r="Q807" s="505"/>
      <c r="R807" s="505"/>
      <c r="S807" s="505"/>
      <c r="T807" s="505"/>
      <c r="U807" s="505"/>
      <c r="V807" s="505"/>
      <c r="W807" s="505"/>
      <c r="X807" s="505"/>
      <c r="Y807" s="505"/>
      <c r="Z807" s="505"/>
      <c r="AA807" s="505"/>
      <c r="AB807" s="506"/>
      <c r="AC807" s="507" t="str">
        <f t="shared" si="70"/>
        <v/>
      </c>
      <c r="AD807" s="505"/>
      <c r="AE807" s="505"/>
      <c r="AF807" s="505"/>
      <c r="AG807" s="505"/>
      <c r="AH807" s="505"/>
      <c r="AI807" s="505"/>
      <c r="AJ807" s="505"/>
      <c r="AK807" s="505"/>
      <c r="AL807" s="505"/>
      <c r="AM807" s="505"/>
      <c r="AN807" s="505"/>
      <c r="AO807" s="505"/>
      <c r="AP807" s="505"/>
      <c r="AQ807" s="505"/>
      <c r="AR807" s="505"/>
      <c r="AS807" s="505"/>
      <c r="AT807" s="505"/>
      <c r="AU807" s="505"/>
      <c r="AV807" s="506"/>
    </row>
    <row r="808" spans="1:48" x14ac:dyDescent="0.35">
      <c r="A808" t="str">
        <f t="shared" si="67"/>
        <v>|</v>
      </c>
      <c r="B808" s="162" t="str">
        <f t="shared" si="69"/>
        <v/>
      </c>
      <c r="C808" s="162" t="str">
        <f t="shared" si="71"/>
        <v/>
      </c>
      <c r="D808" s="512"/>
      <c r="E808" s="503"/>
      <c r="F808" s="198"/>
      <c r="G808" s="198"/>
      <c r="H808" s="198"/>
      <c r="I808" s="504" t="str">
        <f t="shared" si="68"/>
        <v/>
      </c>
      <c r="J808" s="505"/>
      <c r="K808" s="505"/>
      <c r="L808" s="505"/>
      <c r="M808" s="505"/>
      <c r="N808" s="505"/>
      <c r="O808" s="505"/>
      <c r="P808" s="505"/>
      <c r="Q808" s="505"/>
      <c r="R808" s="505"/>
      <c r="S808" s="505"/>
      <c r="T808" s="505"/>
      <c r="U808" s="505"/>
      <c r="V808" s="505"/>
      <c r="W808" s="505"/>
      <c r="X808" s="505"/>
      <c r="Y808" s="505"/>
      <c r="Z808" s="505"/>
      <c r="AA808" s="505"/>
      <c r="AB808" s="506"/>
      <c r="AC808" s="507" t="str">
        <f t="shared" si="70"/>
        <v/>
      </c>
      <c r="AD808" s="505"/>
      <c r="AE808" s="505"/>
      <c r="AF808" s="505"/>
      <c r="AG808" s="505"/>
      <c r="AH808" s="505"/>
      <c r="AI808" s="505"/>
      <c r="AJ808" s="505"/>
      <c r="AK808" s="505"/>
      <c r="AL808" s="505"/>
      <c r="AM808" s="505"/>
      <c r="AN808" s="505"/>
      <c r="AO808" s="505"/>
      <c r="AP808" s="505"/>
      <c r="AQ808" s="505"/>
      <c r="AR808" s="505"/>
      <c r="AS808" s="505"/>
      <c r="AT808" s="505"/>
      <c r="AU808" s="505"/>
      <c r="AV808" s="506"/>
    </row>
    <row r="809" spans="1:48" x14ac:dyDescent="0.35">
      <c r="A809" t="str">
        <f t="shared" si="67"/>
        <v>|</v>
      </c>
      <c r="B809" s="162" t="str">
        <f t="shared" si="69"/>
        <v/>
      </c>
      <c r="C809" s="162" t="str">
        <f t="shared" si="71"/>
        <v/>
      </c>
      <c r="D809" s="512"/>
      <c r="E809" s="503"/>
      <c r="F809" s="198"/>
      <c r="G809" s="198"/>
      <c r="H809" s="198"/>
      <c r="I809" s="504" t="str">
        <f t="shared" si="68"/>
        <v/>
      </c>
      <c r="J809" s="505"/>
      <c r="K809" s="505"/>
      <c r="L809" s="505"/>
      <c r="M809" s="505"/>
      <c r="N809" s="505"/>
      <c r="O809" s="505"/>
      <c r="P809" s="505"/>
      <c r="Q809" s="505"/>
      <c r="R809" s="505"/>
      <c r="S809" s="505"/>
      <c r="T809" s="505"/>
      <c r="U809" s="505"/>
      <c r="V809" s="505"/>
      <c r="W809" s="505"/>
      <c r="X809" s="505"/>
      <c r="Y809" s="505"/>
      <c r="Z809" s="505"/>
      <c r="AA809" s="505"/>
      <c r="AB809" s="506"/>
      <c r="AC809" s="507" t="str">
        <f t="shared" si="70"/>
        <v/>
      </c>
      <c r="AD809" s="505"/>
      <c r="AE809" s="505"/>
      <c r="AF809" s="505"/>
      <c r="AG809" s="505"/>
      <c r="AH809" s="505"/>
      <c r="AI809" s="505"/>
      <c r="AJ809" s="505"/>
      <c r="AK809" s="505"/>
      <c r="AL809" s="505"/>
      <c r="AM809" s="505"/>
      <c r="AN809" s="505"/>
      <c r="AO809" s="505"/>
      <c r="AP809" s="505"/>
      <c r="AQ809" s="505"/>
      <c r="AR809" s="505"/>
      <c r="AS809" s="505"/>
      <c r="AT809" s="505"/>
      <c r="AU809" s="505"/>
      <c r="AV809" s="506"/>
    </row>
    <row r="810" spans="1:48" x14ac:dyDescent="0.35">
      <c r="A810" t="str">
        <f t="shared" si="67"/>
        <v>|</v>
      </c>
      <c r="B810" s="162" t="str">
        <f t="shared" si="69"/>
        <v/>
      </c>
      <c r="C810" s="162" t="str">
        <f t="shared" si="71"/>
        <v/>
      </c>
      <c r="D810" s="512"/>
      <c r="E810" s="503"/>
      <c r="F810" s="198"/>
      <c r="G810" s="198"/>
      <c r="H810" s="198"/>
      <c r="I810" s="504" t="str">
        <f t="shared" si="68"/>
        <v/>
      </c>
      <c r="J810" s="505"/>
      <c r="K810" s="505"/>
      <c r="L810" s="505"/>
      <c r="M810" s="505"/>
      <c r="N810" s="505"/>
      <c r="O810" s="505"/>
      <c r="P810" s="505"/>
      <c r="Q810" s="505"/>
      <c r="R810" s="505"/>
      <c r="S810" s="505"/>
      <c r="T810" s="505"/>
      <c r="U810" s="505"/>
      <c r="V810" s="505"/>
      <c r="W810" s="505"/>
      <c r="X810" s="505"/>
      <c r="Y810" s="505"/>
      <c r="Z810" s="505"/>
      <c r="AA810" s="505"/>
      <c r="AB810" s="506"/>
      <c r="AC810" s="507" t="str">
        <f t="shared" si="70"/>
        <v/>
      </c>
      <c r="AD810" s="505"/>
      <c r="AE810" s="505"/>
      <c r="AF810" s="505"/>
      <c r="AG810" s="505"/>
      <c r="AH810" s="505"/>
      <c r="AI810" s="505"/>
      <c r="AJ810" s="505"/>
      <c r="AK810" s="505"/>
      <c r="AL810" s="505"/>
      <c r="AM810" s="505"/>
      <c r="AN810" s="505"/>
      <c r="AO810" s="505"/>
      <c r="AP810" s="505"/>
      <c r="AQ810" s="505"/>
      <c r="AR810" s="505"/>
      <c r="AS810" s="505"/>
      <c r="AT810" s="505"/>
      <c r="AU810" s="505"/>
      <c r="AV810" s="506"/>
    </row>
    <row r="811" spans="1:48" x14ac:dyDescent="0.35">
      <c r="A811" t="str">
        <f t="shared" si="67"/>
        <v>|</v>
      </c>
      <c r="B811" s="162" t="str">
        <f t="shared" si="69"/>
        <v/>
      </c>
      <c r="C811" s="162" t="str">
        <f t="shared" si="71"/>
        <v/>
      </c>
      <c r="D811" s="512"/>
      <c r="E811" s="503"/>
      <c r="F811" s="198"/>
      <c r="G811" s="198"/>
      <c r="H811" s="198"/>
      <c r="I811" s="504" t="str">
        <f t="shared" si="68"/>
        <v/>
      </c>
      <c r="J811" s="505"/>
      <c r="K811" s="505"/>
      <c r="L811" s="505"/>
      <c r="M811" s="505"/>
      <c r="N811" s="505"/>
      <c r="O811" s="505"/>
      <c r="P811" s="505"/>
      <c r="Q811" s="505"/>
      <c r="R811" s="505"/>
      <c r="S811" s="505"/>
      <c r="T811" s="505"/>
      <c r="U811" s="505"/>
      <c r="V811" s="505"/>
      <c r="W811" s="505"/>
      <c r="X811" s="505"/>
      <c r="Y811" s="505"/>
      <c r="Z811" s="505"/>
      <c r="AA811" s="505"/>
      <c r="AB811" s="506"/>
      <c r="AC811" s="507" t="str">
        <f t="shared" si="70"/>
        <v/>
      </c>
      <c r="AD811" s="505"/>
      <c r="AE811" s="505"/>
      <c r="AF811" s="505"/>
      <c r="AG811" s="505"/>
      <c r="AH811" s="505"/>
      <c r="AI811" s="505"/>
      <c r="AJ811" s="505"/>
      <c r="AK811" s="505"/>
      <c r="AL811" s="505"/>
      <c r="AM811" s="505"/>
      <c r="AN811" s="505"/>
      <c r="AO811" s="505"/>
      <c r="AP811" s="505"/>
      <c r="AQ811" s="505"/>
      <c r="AR811" s="505"/>
      <c r="AS811" s="505"/>
      <c r="AT811" s="505"/>
      <c r="AU811" s="505"/>
      <c r="AV811" s="506"/>
    </row>
  </sheetData>
  <mergeCells count="2411">
    <mergeCell ref="D810:E810"/>
    <mergeCell ref="I810:AB810"/>
    <mergeCell ref="AC810:AV810"/>
    <mergeCell ref="D811:E811"/>
    <mergeCell ref="I811:AB811"/>
    <mergeCell ref="AC811:AV811"/>
    <mergeCell ref="D808:E808"/>
    <mergeCell ref="I808:AB808"/>
    <mergeCell ref="AC808:AV808"/>
    <mergeCell ref="D809:E809"/>
    <mergeCell ref="I809:AB809"/>
    <mergeCell ref="AC809:AV809"/>
    <mergeCell ref="D806:E806"/>
    <mergeCell ref="I806:AB806"/>
    <mergeCell ref="AC806:AV806"/>
    <mergeCell ref="D807:E807"/>
    <mergeCell ref="I807:AB807"/>
    <mergeCell ref="AC807:AV807"/>
    <mergeCell ref="D804:E804"/>
    <mergeCell ref="I804:AB804"/>
    <mergeCell ref="AC804:AV804"/>
    <mergeCell ref="D805:E805"/>
    <mergeCell ref="I805:AB805"/>
    <mergeCell ref="AC805:AV805"/>
    <mergeCell ref="D802:E802"/>
    <mergeCell ref="I802:AB802"/>
    <mergeCell ref="AC802:AV802"/>
    <mergeCell ref="D803:E803"/>
    <mergeCell ref="I803:AB803"/>
    <mergeCell ref="AC803:AV803"/>
    <mergeCell ref="D800:E800"/>
    <mergeCell ref="I800:AB800"/>
    <mergeCell ref="AC800:AV800"/>
    <mergeCell ref="D801:E801"/>
    <mergeCell ref="I801:AB801"/>
    <mergeCell ref="AC801:AV801"/>
    <mergeCell ref="D798:E798"/>
    <mergeCell ref="I798:AB798"/>
    <mergeCell ref="AC798:AV798"/>
    <mergeCell ref="D799:E799"/>
    <mergeCell ref="I799:AB799"/>
    <mergeCell ref="AC799:AV799"/>
    <mergeCell ref="D796:E796"/>
    <mergeCell ref="I796:AB796"/>
    <mergeCell ref="AC796:AV796"/>
    <mergeCell ref="D797:E797"/>
    <mergeCell ref="I797:AB797"/>
    <mergeCell ref="AC797:AV797"/>
    <mergeCell ref="D794:E794"/>
    <mergeCell ref="I794:AB794"/>
    <mergeCell ref="AC794:AV794"/>
    <mergeCell ref="D795:E795"/>
    <mergeCell ref="I795:AB795"/>
    <mergeCell ref="AC795:AV795"/>
    <mergeCell ref="D792:E792"/>
    <mergeCell ref="I792:AB792"/>
    <mergeCell ref="AC792:AV792"/>
    <mergeCell ref="D793:E793"/>
    <mergeCell ref="I793:AB793"/>
    <mergeCell ref="AC793:AV793"/>
    <mergeCell ref="D790:E790"/>
    <mergeCell ref="I790:AB790"/>
    <mergeCell ref="AC790:AV790"/>
    <mergeCell ref="D791:E791"/>
    <mergeCell ref="I791:AB791"/>
    <mergeCell ref="AC791:AV791"/>
    <mergeCell ref="D788:E788"/>
    <mergeCell ref="I788:AB788"/>
    <mergeCell ref="AC788:AV788"/>
    <mergeCell ref="D789:E789"/>
    <mergeCell ref="I789:AB789"/>
    <mergeCell ref="AC789:AV789"/>
    <mergeCell ref="D786:E786"/>
    <mergeCell ref="I786:AB786"/>
    <mergeCell ref="AC786:AV786"/>
    <mergeCell ref="D787:E787"/>
    <mergeCell ref="I787:AB787"/>
    <mergeCell ref="AC787:AV787"/>
    <mergeCell ref="D784:E784"/>
    <mergeCell ref="I784:AB784"/>
    <mergeCell ref="AC784:AV784"/>
    <mergeCell ref="D785:E785"/>
    <mergeCell ref="I785:AB785"/>
    <mergeCell ref="AC785:AV785"/>
    <mergeCell ref="D782:E782"/>
    <mergeCell ref="I782:AB782"/>
    <mergeCell ref="AC782:AV782"/>
    <mergeCell ref="D783:E783"/>
    <mergeCell ref="I783:AB783"/>
    <mergeCell ref="AC783:AV783"/>
    <mergeCell ref="D780:E780"/>
    <mergeCell ref="I780:AB780"/>
    <mergeCell ref="AC780:AV780"/>
    <mergeCell ref="D781:E781"/>
    <mergeCell ref="I781:AB781"/>
    <mergeCell ref="AC781:AV781"/>
    <mergeCell ref="D778:E778"/>
    <mergeCell ref="I778:AB778"/>
    <mergeCell ref="AC778:AV778"/>
    <mergeCell ref="D779:E779"/>
    <mergeCell ref="I779:AB779"/>
    <mergeCell ref="AC779:AV779"/>
    <mergeCell ref="D776:E776"/>
    <mergeCell ref="I776:AB776"/>
    <mergeCell ref="AC776:AV776"/>
    <mergeCell ref="D777:E777"/>
    <mergeCell ref="I777:AB777"/>
    <mergeCell ref="AC777:AV777"/>
    <mergeCell ref="D774:E774"/>
    <mergeCell ref="I774:AB774"/>
    <mergeCell ref="AC774:AV774"/>
    <mergeCell ref="D775:E775"/>
    <mergeCell ref="I775:AB775"/>
    <mergeCell ref="AC775:AV775"/>
    <mergeCell ref="D772:E772"/>
    <mergeCell ref="I772:AB772"/>
    <mergeCell ref="AC772:AV772"/>
    <mergeCell ref="D773:E773"/>
    <mergeCell ref="I773:AB773"/>
    <mergeCell ref="AC773:AV773"/>
    <mergeCell ref="D770:E770"/>
    <mergeCell ref="I770:AB770"/>
    <mergeCell ref="AC770:AV770"/>
    <mergeCell ref="D771:E771"/>
    <mergeCell ref="I771:AB771"/>
    <mergeCell ref="AC771:AV771"/>
    <mergeCell ref="D768:E768"/>
    <mergeCell ref="I768:AB768"/>
    <mergeCell ref="AC768:AV768"/>
    <mergeCell ref="D769:E769"/>
    <mergeCell ref="I769:AB769"/>
    <mergeCell ref="AC769:AV769"/>
    <mergeCell ref="D766:E766"/>
    <mergeCell ref="I766:AB766"/>
    <mergeCell ref="AC766:AV766"/>
    <mergeCell ref="D767:E767"/>
    <mergeCell ref="I767:AB767"/>
    <mergeCell ref="AC767:AV767"/>
    <mergeCell ref="D764:E764"/>
    <mergeCell ref="I764:AB764"/>
    <mergeCell ref="AC764:AV764"/>
    <mergeCell ref="D765:E765"/>
    <mergeCell ref="I765:AB765"/>
    <mergeCell ref="AC765:AV765"/>
    <mergeCell ref="D762:E762"/>
    <mergeCell ref="I762:AB762"/>
    <mergeCell ref="AC762:AV762"/>
    <mergeCell ref="D763:E763"/>
    <mergeCell ref="I763:AB763"/>
    <mergeCell ref="AC763:AV763"/>
    <mergeCell ref="D760:E760"/>
    <mergeCell ref="I760:AB760"/>
    <mergeCell ref="AC760:AV760"/>
    <mergeCell ref="D761:E761"/>
    <mergeCell ref="I761:AB761"/>
    <mergeCell ref="AC761:AV761"/>
    <mergeCell ref="D758:E758"/>
    <mergeCell ref="I758:AB758"/>
    <mergeCell ref="AC758:AV758"/>
    <mergeCell ref="D759:E759"/>
    <mergeCell ref="I759:AB759"/>
    <mergeCell ref="AC759:AV759"/>
    <mergeCell ref="D756:E756"/>
    <mergeCell ref="I756:AB756"/>
    <mergeCell ref="AC756:AV756"/>
    <mergeCell ref="D757:E757"/>
    <mergeCell ref="I757:AB757"/>
    <mergeCell ref="AC757:AV757"/>
    <mergeCell ref="D754:E754"/>
    <mergeCell ref="I754:AB754"/>
    <mergeCell ref="AC754:AV754"/>
    <mergeCell ref="D755:E755"/>
    <mergeCell ref="I755:AB755"/>
    <mergeCell ref="AC755:AV755"/>
    <mergeCell ref="D752:E752"/>
    <mergeCell ref="I752:AB752"/>
    <mergeCell ref="AC752:AV752"/>
    <mergeCell ref="D753:E753"/>
    <mergeCell ref="I753:AB753"/>
    <mergeCell ref="AC753:AV753"/>
    <mergeCell ref="D750:E750"/>
    <mergeCell ref="I750:AB750"/>
    <mergeCell ref="AC750:AV750"/>
    <mergeCell ref="D751:E751"/>
    <mergeCell ref="I751:AB751"/>
    <mergeCell ref="AC751:AV751"/>
    <mergeCell ref="D748:E748"/>
    <mergeCell ref="I748:AB748"/>
    <mergeCell ref="AC748:AV748"/>
    <mergeCell ref="D749:E749"/>
    <mergeCell ref="I749:AB749"/>
    <mergeCell ref="AC749:AV749"/>
    <mergeCell ref="D746:E746"/>
    <mergeCell ref="I746:AB746"/>
    <mergeCell ref="AC746:AV746"/>
    <mergeCell ref="D747:E747"/>
    <mergeCell ref="I747:AB747"/>
    <mergeCell ref="AC747:AV747"/>
    <mergeCell ref="D744:E744"/>
    <mergeCell ref="I744:AB744"/>
    <mergeCell ref="AC744:AV744"/>
    <mergeCell ref="D745:E745"/>
    <mergeCell ref="I745:AB745"/>
    <mergeCell ref="AC745:AV745"/>
    <mergeCell ref="D742:E742"/>
    <mergeCell ref="I742:AB742"/>
    <mergeCell ref="AC742:AV742"/>
    <mergeCell ref="D743:E743"/>
    <mergeCell ref="I743:AB743"/>
    <mergeCell ref="AC743:AV743"/>
    <mergeCell ref="D740:E740"/>
    <mergeCell ref="I740:AB740"/>
    <mergeCell ref="AC740:AV740"/>
    <mergeCell ref="D741:E741"/>
    <mergeCell ref="I741:AB741"/>
    <mergeCell ref="AC741:AV741"/>
    <mergeCell ref="D738:E738"/>
    <mergeCell ref="I738:AB738"/>
    <mergeCell ref="AC738:AV738"/>
    <mergeCell ref="D739:E739"/>
    <mergeCell ref="I739:AB739"/>
    <mergeCell ref="AC739:AV739"/>
    <mergeCell ref="D736:E736"/>
    <mergeCell ref="I736:AB736"/>
    <mergeCell ref="AC736:AV736"/>
    <mergeCell ref="D737:E737"/>
    <mergeCell ref="I737:AB737"/>
    <mergeCell ref="AC737:AV737"/>
    <mergeCell ref="D734:E734"/>
    <mergeCell ref="I734:AB734"/>
    <mergeCell ref="AC734:AV734"/>
    <mergeCell ref="D735:E735"/>
    <mergeCell ref="I735:AB735"/>
    <mergeCell ref="AC735:AV735"/>
    <mergeCell ref="D732:E732"/>
    <mergeCell ref="I732:AB732"/>
    <mergeCell ref="AC732:AV732"/>
    <mergeCell ref="D733:E733"/>
    <mergeCell ref="I733:AB733"/>
    <mergeCell ref="AC733:AV733"/>
    <mergeCell ref="D730:E730"/>
    <mergeCell ref="I730:AB730"/>
    <mergeCell ref="AC730:AV730"/>
    <mergeCell ref="D731:E731"/>
    <mergeCell ref="I731:AB731"/>
    <mergeCell ref="AC731:AV731"/>
    <mergeCell ref="D728:E728"/>
    <mergeCell ref="I728:AB728"/>
    <mergeCell ref="AC728:AV728"/>
    <mergeCell ref="D729:E729"/>
    <mergeCell ref="I729:AB729"/>
    <mergeCell ref="AC729:AV729"/>
    <mergeCell ref="D726:E726"/>
    <mergeCell ref="I726:AB726"/>
    <mergeCell ref="AC726:AV726"/>
    <mergeCell ref="D727:E727"/>
    <mergeCell ref="I727:AB727"/>
    <mergeCell ref="AC727:AV727"/>
    <mergeCell ref="D724:E724"/>
    <mergeCell ref="I724:AB724"/>
    <mergeCell ref="AC724:AV724"/>
    <mergeCell ref="D725:E725"/>
    <mergeCell ref="I725:AB725"/>
    <mergeCell ref="AC725:AV725"/>
    <mergeCell ref="D722:E722"/>
    <mergeCell ref="I722:AB722"/>
    <mergeCell ref="AC722:AV722"/>
    <mergeCell ref="D723:E723"/>
    <mergeCell ref="I723:AB723"/>
    <mergeCell ref="AC723:AV723"/>
    <mergeCell ref="D720:E720"/>
    <mergeCell ref="I720:AB720"/>
    <mergeCell ref="AC720:AV720"/>
    <mergeCell ref="D721:E721"/>
    <mergeCell ref="I721:AB721"/>
    <mergeCell ref="AC721:AV721"/>
    <mergeCell ref="D718:E718"/>
    <mergeCell ref="I718:AB718"/>
    <mergeCell ref="AC718:AV718"/>
    <mergeCell ref="D719:E719"/>
    <mergeCell ref="I719:AB719"/>
    <mergeCell ref="AC719:AV719"/>
    <mergeCell ref="D716:E716"/>
    <mergeCell ref="I716:AB716"/>
    <mergeCell ref="AC716:AV716"/>
    <mergeCell ref="D717:E717"/>
    <mergeCell ref="I717:AB717"/>
    <mergeCell ref="AC717:AV717"/>
    <mergeCell ref="D714:E714"/>
    <mergeCell ref="I714:AB714"/>
    <mergeCell ref="AC714:AV714"/>
    <mergeCell ref="D715:E715"/>
    <mergeCell ref="I715:AB715"/>
    <mergeCell ref="AC715:AV715"/>
    <mergeCell ref="D712:E712"/>
    <mergeCell ref="I712:AB712"/>
    <mergeCell ref="AC712:AV712"/>
    <mergeCell ref="D713:E713"/>
    <mergeCell ref="I713:AB713"/>
    <mergeCell ref="AC713:AV713"/>
    <mergeCell ref="D710:E710"/>
    <mergeCell ref="I710:AB710"/>
    <mergeCell ref="AC710:AV710"/>
    <mergeCell ref="D711:E711"/>
    <mergeCell ref="I711:AB711"/>
    <mergeCell ref="AC711:AV711"/>
    <mergeCell ref="D708:E708"/>
    <mergeCell ref="I708:AB708"/>
    <mergeCell ref="AC708:AV708"/>
    <mergeCell ref="D709:E709"/>
    <mergeCell ref="I709:AB709"/>
    <mergeCell ref="AC709:AV709"/>
    <mergeCell ref="D706:E706"/>
    <mergeCell ref="I706:AB706"/>
    <mergeCell ref="AC706:AV706"/>
    <mergeCell ref="D707:E707"/>
    <mergeCell ref="I707:AB707"/>
    <mergeCell ref="AC707:AV707"/>
    <mergeCell ref="D704:E704"/>
    <mergeCell ref="I704:AB704"/>
    <mergeCell ref="AC704:AV704"/>
    <mergeCell ref="D705:E705"/>
    <mergeCell ref="I705:AB705"/>
    <mergeCell ref="AC705:AV705"/>
    <mergeCell ref="D702:E702"/>
    <mergeCell ref="I702:AB702"/>
    <mergeCell ref="AC702:AV702"/>
    <mergeCell ref="D703:E703"/>
    <mergeCell ref="I703:AB703"/>
    <mergeCell ref="AC703:AV703"/>
    <mergeCell ref="D700:E700"/>
    <mergeCell ref="I700:AB700"/>
    <mergeCell ref="AC700:AV700"/>
    <mergeCell ref="D701:E701"/>
    <mergeCell ref="I701:AB701"/>
    <mergeCell ref="AC701:AV701"/>
    <mergeCell ref="D698:E698"/>
    <mergeCell ref="I698:AB698"/>
    <mergeCell ref="AC698:AV698"/>
    <mergeCell ref="D699:E699"/>
    <mergeCell ref="I699:AB699"/>
    <mergeCell ref="AC699:AV699"/>
    <mergeCell ref="D696:E696"/>
    <mergeCell ref="I696:AB696"/>
    <mergeCell ref="AC696:AV696"/>
    <mergeCell ref="D697:E697"/>
    <mergeCell ref="I697:AB697"/>
    <mergeCell ref="AC697:AV697"/>
    <mergeCell ref="D694:E694"/>
    <mergeCell ref="I694:AB694"/>
    <mergeCell ref="AC694:AV694"/>
    <mergeCell ref="D695:E695"/>
    <mergeCell ref="I695:AB695"/>
    <mergeCell ref="AC695:AV695"/>
    <mergeCell ref="D692:E692"/>
    <mergeCell ref="I692:AB692"/>
    <mergeCell ref="AC692:AV692"/>
    <mergeCell ref="D693:E693"/>
    <mergeCell ref="I693:AB693"/>
    <mergeCell ref="AC693:AV693"/>
    <mergeCell ref="D690:E690"/>
    <mergeCell ref="I690:AB690"/>
    <mergeCell ref="AC690:AV690"/>
    <mergeCell ref="D691:E691"/>
    <mergeCell ref="I691:AB691"/>
    <mergeCell ref="AC691:AV691"/>
    <mergeCell ref="D688:E688"/>
    <mergeCell ref="I688:AB688"/>
    <mergeCell ref="AC688:AV688"/>
    <mergeCell ref="D689:E689"/>
    <mergeCell ref="I689:AB689"/>
    <mergeCell ref="AC689:AV689"/>
    <mergeCell ref="D686:E686"/>
    <mergeCell ref="I686:AB686"/>
    <mergeCell ref="AC686:AV686"/>
    <mergeCell ref="D687:E687"/>
    <mergeCell ref="I687:AB687"/>
    <mergeCell ref="AC687:AV687"/>
    <mergeCell ref="D684:E684"/>
    <mergeCell ref="I684:AB684"/>
    <mergeCell ref="AC684:AV684"/>
    <mergeCell ref="D685:E685"/>
    <mergeCell ref="I685:AB685"/>
    <mergeCell ref="AC685:AV685"/>
    <mergeCell ref="D682:E682"/>
    <mergeCell ref="I682:AB682"/>
    <mergeCell ref="AC682:AV682"/>
    <mergeCell ref="D683:E683"/>
    <mergeCell ref="I683:AB683"/>
    <mergeCell ref="AC683:AV683"/>
    <mergeCell ref="D680:E680"/>
    <mergeCell ref="I680:AB680"/>
    <mergeCell ref="AC680:AV680"/>
    <mergeCell ref="D681:E681"/>
    <mergeCell ref="I681:AB681"/>
    <mergeCell ref="AC681:AV681"/>
    <mergeCell ref="D678:E678"/>
    <mergeCell ref="I678:AB678"/>
    <mergeCell ref="AC678:AV678"/>
    <mergeCell ref="D679:E679"/>
    <mergeCell ref="I679:AB679"/>
    <mergeCell ref="AC679:AV679"/>
    <mergeCell ref="D676:E676"/>
    <mergeCell ref="I676:AB676"/>
    <mergeCell ref="AC676:AV676"/>
    <mergeCell ref="D677:E677"/>
    <mergeCell ref="I677:AB677"/>
    <mergeCell ref="AC677:AV677"/>
    <mergeCell ref="D674:E674"/>
    <mergeCell ref="I674:AB674"/>
    <mergeCell ref="AC674:AV674"/>
    <mergeCell ref="D675:E675"/>
    <mergeCell ref="I675:AB675"/>
    <mergeCell ref="AC675:AV675"/>
    <mergeCell ref="D672:E672"/>
    <mergeCell ref="I672:AB672"/>
    <mergeCell ref="AC672:AV672"/>
    <mergeCell ref="D673:E673"/>
    <mergeCell ref="I673:AB673"/>
    <mergeCell ref="AC673:AV673"/>
    <mergeCell ref="D670:E670"/>
    <mergeCell ref="I670:AB670"/>
    <mergeCell ref="AC670:AV670"/>
    <mergeCell ref="D671:E671"/>
    <mergeCell ref="I671:AB671"/>
    <mergeCell ref="AC671:AV671"/>
    <mergeCell ref="D668:E668"/>
    <mergeCell ref="I668:AB668"/>
    <mergeCell ref="AC668:AV668"/>
    <mergeCell ref="D669:E669"/>
    <mergeCell ref="I669:AB669"/>
    <mergeCell ref="AC669:AV669"/>
    <mergeCell ref="D666:E666"/>
    <mergeCell ref="I666:AB666"/>
    <mergeCell ref="AC666:AV666"/>
    <mergeCell ref="D667:E667"/>
    <mergeCell ref="I667:AB667"/>
    <mergeCell ref="AC667:AV667"/>
    <mergeCell ref="D664:E664"/>
    <mergeCell ref="I664:AB664"/>
    <mergeCell ref="AC664:AV664"/>
    <mergeCell ref="D665:E665"/>
    <mergeCell ref="I665:AB665"/>
    <mergeCell ref="AC665:AV665"/>
    <mergeCell ref="D662:E662"/>
    <mergeCell ref="I662:AB662"/>
    <mergeCell ref="AC662:AV662"/>
    <mergeCell ref="D663:E663"/>
    <mergeCell ref="I663:AB663"/>
    <mergeCell ref="AC663:AV663"/>
    <mergeCell ref="D660:E660"/>
    <mergeCell ref="I660:AB660"/>
    <mergeCell ref="AC660:AV660"/>
    <mergeCell ref="D661:E661"/>
    <mergeCell ref="I661:AB661"/>
    <mergeCell ref="AC661:AV661"/>
    <mergeCell ref="D658:E658"/>
    <mergeCell ref="I658:AB658"/>
    <mergeCell ref="AC658:AV658"/>
    <mergeCell ref="D659:E659"/>
    <mergeCell ref="I659:AB659"/>
    <mergeCell ref="AC659:AV659"/>
    <mergeCell ref="D656:E656"/>
    <mergeCell ref="I656:AB656"/>
    <mergeCell ref="AC656:AV656"/>
    <mergeCell ref="D657:E657"/>
    <mergeCell ref="I657:AB657"/>
    <mergeCell ref="AC657:AV657"/>
    <mergeCell ref="D654:E654"/>
    <mergeCell ref="I654:AB654"/>
    <mergeCell ref="AC654:AV654"/>
    <mergeCell ref="D655:E655"/>
    <mergeCell ref="I655:AB655"/>
    <mergeCell ref="AC655:AV655"/>
    <mergeCell ref="D652:E652"/>
    <mergeCell ref="I652:AB652"/>
    <mergeCell ref="AC652:AV652"/>
    <mergeCell ref="D653:E653"/>
    <mergeCell ref="I653:AB653"/>
    <mergeCell ref="AC653:AV653"/>
    <mergeCell ref="D650:E650"/>
    <mergeCell ref="I650:AB650"/>
    <mergeCell ref="AC650:AV650"/>
    <mergeCell ref="D651:E651"/>
    <mergeCell ref="I651:AB651"/>
    <mergeCell ref="AC651:AV651"/>
    <mergeCell ref="D648:E648"/>
    <mergeCell ref="I648:AB648"/>
    <mergeCell ref="AC648:AV648"/>
    <mergeCell ref="D649:E649"/>
    <mergeCell ref="I649:AB649"/>
    <mergeCell ref="AC649:AV649"/>
    <mergeCell ref="D646:E646"/>
    <mergeCell ref="I646:AB646"/>
    <mergeCell ref="AC646:AV646"/>
    <mergeCell ref="D647:E647"/>
    <mergeCell ref="I647:AB647"/>
    <mergeCell ref="AC647:AV647"/>
    <mergeCell ref="D644:E644"/>
    <mergeCell ref="I644:AB644"/>
    <mergeCell ref="AC644:AV644"/>
    <mergeCell ref="D645:E645"/>
    <mergeCell ref="I645:AB645"/>
    <mergeCell ref="AC645:AV645"/>
    <mergeCell ref="D642:E642"/>
    <mergeCell ref="I642:AB642"/>
    <mergeCell ref="AC642:AV642"/>
    <mergeCell ref="D643:E643"/>
    <mergeCell ref="I643:AB643"/>
    <mergeCell ref="AC643:AV643"/>
    <mergeCell ref="D640:E640"/>
    <mergeCell ref="I640:AB640"/>
    <mergeCell ref="AC640:AV640"/>
    <mergeCell ref="D641:E641"/>
    <mergeCell ref="I641:AB641"/>
    <mergeCell ref="AC641:AV641"/>
    <mergeCell ref="D638:E638"/>
    <mergeCell ref="I638:AB638"/>
    <mergeCell ref="AC638:AV638"/>
    <mergeCell ref="D639:E639"/>
    <mergeCell ref="I639:AB639"/>
    <mergeCell ref="AC639:AV639"/>
    <mergeCell ref="D636:E636"/>
    <mergeCell ref="I636:AB636"/>
    <mergeCell ref="AC636:AV636"/>
    <mergeCell ref="D637:E637"/>
    <mergeCell ref="I637:AB637"/>
    <mergeCell ref="AC637:AV637"/>
    <mergeCell ref="D634:E634"/>
    <mergeCell ref="I634:AB634"/>
    <mergeCell ref="AC634:AV634"/>
    <mergeCell ref="D635:E635"/>
    <mergeCell ref="I635:AB635"/>
    <mergeCell ref="AC635:AV635"/>
    <mergeCell ref="D632:E632"/>
    <mergeCell ref="I632:AB632"/>
    <mergeCell ref="AC632:AV632"/>
    <mergeCell ref="D633:E633"/>
    <mergeCell ref="I633:AB633"/>
    <mergeCell ref="AC633:AV633"/>
    <mergeCell ref="D630:E630"/>
    <mergeCell ref="I630:AB630"/>
    <mergeCell ref="AC630:AV630"/>
    <mergeCell ref="D631:E631"/>
    <mergeCell ref="I631:AB631"/>
    <mergeCell ref="AC631:AV631"/>
    <mergeCell ref="D628:E628"/>
    <mergeCell ref="I628:AB628"/>
    <mergeCell ref="AC628:AV628"/>
    <mergeCell ref="D629:E629"/>
    <mergeCell ref="I629:AB629"/>
    <mergeCell ref="AC629:AV629"/>
    <mergeCell ref="D626:E626"/>
    <mergeCell ref="I626:AB626"/>
    <mergeCell ref="AC626:AV626"/>
    <mergeCell ref="D627:E627"/>
    <mergeCell ref="I627:AB627"/>
    <mergeCell ref="AC627:AV627"/>
    <mergeCell ref="D624:E624"/>
    <mergeCell ref="I624:AB624"/>
    <mergeCell ref="AC624:AV624"/>
    <mergeCell ref="D625:E625"/>
    <mergeCell ref="I625:AB625"/>
    <mergeCell ref="AC625:AV625"/>
    <mergeCell ref="D622:E622"/>
    <mergeCell ref="I622:AB622"/>
    <mergeCell ref="AC622:AV622"/>
    <mergeCell ref="D623:E623"/>
    <mergeCell ref="I623:AB623"/>
    <mergeCell ref="AC623:AV623"/>
    <mergeCell ref="D620:E620"/>
    <mergeCell ref="I620:AB620"/>
    <mergeCell ref="AC620:AV620"/>
    <mergeCell ref="D621:E621"/>
    <mergeCell ref="I621:AB621"/>
    <mergeCell ref="AC621:AV621"/>
    <mergeCell ref="D618:E618"/>
    <mergeCell ref="I618:AB618"/>
    <mergeCell ref="AC618:AV618"/>
    <mergeCell ref="D619:E619"/>
    <mergeCell ref="I619:AB619"/>
    <mergeCell ref="AC619:AV619"/>
    <mergeCell ref="D616:E616"/>
    <mergeCell ref="I616:AB616"/>
    <mergeCell ref="AC616:AV616"/>
    <mergeCell ref="D617:E617"/>
    <mergeCell ref="I617:AB617"/>
    <mergeCell ref="AC617:AV617"/>
    <mergeCell ref="D614:E614"/>
    <mergeCell ref="I614:AB614"/>
    <mergeCell ref="AC614:AV614"/>
    <mergeCell ref="D615:E615"/>
    <mergeCell ref="I615:AB615"/>
    <mergeCell ref="AC615:AV615"/>
    <mergeCell ref="D612:E612"/>
    <mergeCell ref="I612:AB612"/>
    <mergeCell ref="AC612:AV612"/>
    <mergeCell ref="D613:E613"/>
    <mergeCell ref="I613:AB613"/>
    <mergeCell ref="AC613:AV613"/>
    <mergeCell ref="D610:E610"/>
    <mergeCell ref="I610:AB610"/>
    <mergeCell ref="AC610:AV610"/>
    <mergeCell ref="D611:E611"/>
    <mergeCell ref="I611:AB611"/>
    <mergeCell ref="AC611:AV611"/>
    <mergeCell ref="D608:E608"/>
    <mergeCell ref="I608:AB608"/>
    <mergeCell ref="AC608:AV608"/>
    <mergeCell ref="D609:E609"/>
    <mergeCell ref="I609:AB609"/>
    <mergeCell ref="AC609:AV609"/>
    <mergeCell ref="D606:E606"/>
    <mergeCell ref="I606:AB606"/>
    <mergeCell ref="AC606:AV606"/>
    <mergeCell ref="D607:E607"/>
    <mergeCell ref="I607:AB607"/>
    <mergeCell ref="AC607:AV607"/>
    <mergeCell ref="D604:E604"/>
    <mergeCell ref="I604:AB604"/>
    <mergeCell ref="AC604:AV604"/>
    <mergeCell ref="D605:E605"/>
    <mergeCell ref="I605:AB605"/>
    <mergeCell ref="AC605:AV605"/>
    <mergeCell ref="D602:E602"/>
    <mergeCell ref="I602:AB602"/>
    <mergeCell ref="AC602:AV602"/>
    <mergeCell ref="D603:E603"/>
    <mergeCell ref="I603:AB603"/>
    <mergeCell ref="AC603:AV603"/>
    <mergeCell ref="D600:E600"/>
    <mergeCell ref="I600:AB600"/>
    <mergeCell ref="AC600:AV600"/>
    <mergeCell ref="D601:E601"/>
    <mergeCell ref="I601:AB601"/>
    <mergeCell ref="AC601:AV601"/>
    <mergeCell ref="D598:E598"/>
    <mergeCell ref="I598:AB598"/>
    <mergeCell ref="AC598:AV598"/>
    <mergeCell ref="D599:E599"/>
    <mergeCell ref="I599:AB599"/>
    <mergeCell ref="AC599:AV599"/>
    <mergeCell ref="D596:E596"/>
    <mergeCell ref="I596:AB596"/>
    <mergeCell ref="AC596:AV596"/>
    <mergeCell ref="D597:E597"/>
    <mergeCell ref="I597:AB597"/>
    <mergeCell ref="AC597:AV597"/>
    <mergeCell ref="D594:E594"/>
    <mergeCell ref="I594:AB594"/>
    <mergeCell ref="AC594:AV594"/>
    <mergeCell ref="D595:E595"/>
    <mergeCell ref="I595:AB595"/>
    <mergeCell ref="AC595:AV595"/>
    <mergeCell ref="D592:E592"/>
    <mergeCell ref="I592:AB592"/>
    <mergeCell ref="AC592:AV592"/>
    <mergeCell ref="D593:E593"/>
    <mergeCell ref="I593:AB593"/>
    <mergeCell ref="AC593:AV593"/>
    <mergeCell ref="D590:E590"/>
    <mergeCell ref="I590:AB590"/>
    <mergeCell ref="AC590:AV590"/>
    <mergeCell ref="D591:E591"/>
    <mergeCell ref="I591:AB591"/>
    <mergeCell ref="AC591:AV591"/>
    <mergeCell ref="D588:E588"/>
    <mergeCell ref="I588:AB588"/>
    <mergeCell ref="AC588:AV588"/>
    <mergeCell ref="D589:E589"/>
    <mergeCell ref="I589:AB589"/>
    <mergeCell ref="AC589:AV589"/>
    <mergeCell ref="D586:E586"/>
    <mergeCell ref="I586:AB586"/>
    <mergeCell ref="AC586:AV586"/>
    <mergeCell ref="D587:E587"/>
    <mergeCell ref="I587:AB587"/>
    <mergeCell ref="AC587:AV587"/>
    <mergeCell ref="D584:E584"/>
    <mergeCell ref="I584:AB584"/>
    <mergeCell ref="AC584:AV584"/>
    <mergeCell ref="D585:E585"/>
    <mergeCell ref="I585:AB585"/>
    <mergeCell ref="AC585:AV585"/>
    <mergeCell ref="D582:E582"/>
    <mergeCell ref="I582:AB582"/>
    <mergeCell ref="AC582:AV582"/>
    <mergeCell ref="D583:E583"/>
    <mergeCell ref="I583:AB583"/>
    <mergeCell ref="AC583:AV583"/>
    <mergeCell ref="D580:E580"/>
    <mergeCell ref="I580:AB580"/>
    <mergeCell ref="AC580:AV580"/>
    <mergeCell ref="D581:E581"/>
    <mergeCell ref="I581:AB581"/>
    <mergeCell ref="AC581:AV581"/>
    <mergeCell ref="D578:E578"/>
    <mergeCell ref="I578:AB578"/>
    <mergeCell ref="AC578:AV578"/>
    <mergeCell ref="D579:E579"/>
    <mergeCell ref="I579:AB579"/>
    <mergeCell ref="AC579:AV579"/>
    <mergeCell ref="D576:E576"/>
    <mergeCell ref="I576:AB576"/>
    <mergeCell ref="AC576:AV576"/>
    <mergeCell ref="D577:E577"/>
    <mergeCell ref="I577:AB577"/>
    <mergeCell ref="AC577:AV577"/>
    <mergeCell ref="D574:E574"/>
    <mergeCell ref="I574:AB574"/>
    <mergeCell ref="AC574:AV574"/>
    <mergeCell ref="D575:E575"/>
    <mergeCell ref="I575:AB575"/>
    <mergeCell ref="AC575:AV575"/>
    <mergeCell ref="D572:E572"/>
    <mergeCell ref="I572:AB572"/>
    <mergeCell ref="AC572:AV572"/>
    <mergeCell ref="D573:E573"/>
    <mergeCell ref="I573:AB573"/>
    <mergeCell ref="AC573:AV573"/>
    <mergeCell ref="D570:E570"/>
    <mergeCell ref="I570:AB570"/>
    <mergeCell ref="AC570:AV570"/>
    <mergeCell ref="D571:E571"/>
    <mergeCell ref="I571:AB571"/>
    <mergeCell ref="AC571:AV571"/>
    <mergeCell ref="D568:E568"/>
    <mergeCell ref="I568:AB568"/>
    <mergeCell ref="AC568:AV568"/>
    <mergeCell ref="D569:E569"/>
    <mergeCell ref="I569:AB569"/>
    <mergeCell ref="AC569:AV569"/>
    <mergeCell ref="D566:E566"/>
    <mergeCell ref="I566:AB566"/>
    <mergeCell ref="AC566:AV566"/>
    <mergeCell ref="D567:E567"/>
    <mergeCell ref="I567:AB567"/>
    <mergeCell ref="AC567:AV567"/>
    <mergeCell ref="D564:E564"/>
    <mergeCell ref="I564:AB564"/>
    <mergeCell ref="AC564:AV564"/>
    <mergeCell ref="D565:E565"/>
    <mergeCell ref="I565:AB565"/>
    <mergeCell ref="AC565:AV565"/>
    <mergeCell ref="D562:E562"/>
    <mergeCell ref="I562:AB562"/>
    <mergeCell ref="AC562:AV562"/>
    <mergeCell ref="D563:E563"/>
    <mergeCell ref="I563:AB563"/>
    <mergeCell ref="AC563:AV563"/>
    <mergeCell ref="D560:E560"/>
    <mergeCell ref="I560:AB560"/>
    <mergeCell ref="AC560:AV560"/>
    <mergeCell ref="D561:E561"/>
    <mergeCell ref="I561:AB561"/>
    <mergeCell ref="AC561:AV561"/>
    <mergeCell ref="D558:E558"/>
    <mergeCell ref="I558:AB558"/>
    <mergeCell ref="AC558:AV558"/>
    <mergeCell ref="D559:E559"/>
    <mergeCell ref="I559:AB559"/>
    <mergeCell ref="AC559:AV559"/>
    <mergeCell ref="D556:E556"/>
    <mergeCell ref="I556:AB556"/>
    <mergeCell ref="AC556:AV556"/>
    <mergeCell ref="D557:E557"/>
    <mergeCell ref="I557:AB557"/>
    <mergeCell ref="AC557:AV557"/>
    <mergeCell ref="D554:E554"/>
    <mergeCell ref="I554:AB554"/>
    <mergeCell ref="AC554:AV554"/>
    <mergeCell ref="D555:E555"/>
    <mergeCell ref="I555:AB555"/>
    <mergeCell ref="AC555:AV555"/>
    <mergeCell ref="D552:E552"/>
    <mergeCell ref="I552:AB552"/>
    <mergeCell ref="AC552:AV552"/>
    <mergeCell ref="D553:E553"/>
    <mergeCell ref="I553:AB553"/>
    <mergeCell ref="AC553:AV553"/>
    <mergeCell ref="D550:E550"/>
    <mergeCell ref="I550:AB550"/>
    <mergeCell ref="AC550:AV550"/>
    <mergeCell ref="D551:E551"/>
    <mergeCell ref="I551:AB551"/>
    <mergeCell ref="AC551:AV551"/>
    <mergeCell ref="D548:E548"/>
    <mergeCell ref="I548:AB548"/>
    <mergeCell ref="AC548:AV548"/>
    <mergeCell ref="D549:E549"/>
    <mergeCell ref="I549:AB549"/>
    <mergeCell ref="AC549:AV549"/>
    <mergeCell ref="D546:E546"/>
    <mergeCell ref="I546:AB546"/>
    <mergeCell ref="AC546:AV546"/>
    <mergeCell ref="D547:E547"/>
    <mergeCell ref="I547:AB547"/>
    <mergeCell ref="AC547:AV547"/>
    <mergeCell ref="D544:E544"/>
    <mergeCell ref="I544:AB544"/>
    <mergeCell ref="AC544:AV544"/>
    <mergeCell ref="D545:E545"/>
    <mergeCell ref="I545:AB545"/>
    <mergeCell ref="AC545:AV545"/>
    <mergeCell ref="D542:E542"/>
    <mergeCell ref="I542:AB542"/>
    <mergeCell ref="AC542:AV542"/>
    <mergeCell ref="D543:E543"/>
    <mergeCell ref="I543:AB543"/>
    <mergeCell ref="AC543:AV543"/>
    <mergeCell ref="D540:E540"/>
    <mergeCell ref="I540:AB540"/>
    <mergeCell ref="AC540:AV540"/>
    <mergeCell ref="D541:E541"/>
    <mergeCell ref="I541:AB541"/>
    <mergeCell ref="AC541:AV541"/>
    <mergeCell ref="D538:E538"/>
    <mergeCell ref="I538:AB538"/>
    <mergeCell ref="AC538:AV538"/>
    <mergeCell ref="D539:E539"/>
    <mergeCell ref="I539:AB539"/>
    <mergeCell ref="AC539:AV539"/>
    <mergeCell ref="D536:E536"/>
    <mergeCell ref="I536:AB536"/>
    <mergeCell ref="AC536:AV536"/>
    <mergeCell ref="D537:E537"/>
    <mergeCell ref="I537:AB537"/>
    <mergeCell ref="AC537:AV537"/>
    <mergeCell ref="D534:E534"/>
    <mergeCell ref="I534:AB534"/>
    <mergeCell ref="AC534:AV534"/>
    <mergeCell ref="D535:E535"/>
    <mergeCell ref="I535:AB535"/>
    <mergeCell ref="AC535:AV535"/>
    <mergeCell ref="D532:E532"/>
    <mergeCell ref="I532:AB532"/>
    <mergeCell ref="AC532:AV532"/>
    <mergeCell ref="D533:E533"/>
    <mergeCell ref="I533:AB533"/>
    <mergeCell ref="AC533:AV533"/>
    <mergeCell ref="D530:E530"/>
    <mergeCell ref="I530:AB530"/>
    <mergeCell ref="AC530:AV530"/>
    <mergeCell ref="D531:E531"/>
    <mergeCell ref="I531:AB531"/>
    <mergeCell ref="AC531:AV531"/>
    <mergeCell ref="D528:E528"/>
    <mergeCell ref="I528:AB528"/>
    <mergeCell ref="AC528:AV528"/>
    <mergeCell ref="D529:E529"/>
    <mergeCell ref="I529:AB529"/>
    <mergeCell ref="AC529:AV529"/>
    <mergeCell ref="D526:E526"/>
    <mergeCell ref="I526:AB526"/>
    <mergeCell ref="AC526:AV526"/>
    <mergeCell ref="D527:E527"/>
    <mergeCell ref="I527:AB527"/>
    <mergeCell ref="AC527:AV527"/>
    <mergeCell ref="D524:E524"/>
    <mergeCell ref="I524:AB524"/>
    <mergeCell ref="AC524:AV524"/>
    <mergeCell ref="D525:E525"/>
    <mergeCell ref="I525:AB525"/>
    <mergeCell ref="AC525:AV525"/>
    <mergeCell ref="D522:E522"/>
    <mergeCell ref="I522:AB522"/>
    <mergeCell ref="AC522:AV522"/>
    <mergeCell ref="D523:E523"/>
    <mergeCell ref="I523:AB523"/>
    <mergeCell ref="AC523:AV523"/>
    <mergeCell ref="D520:E520"/>
    <mergeCell ref="I520:AB520"/>
    <mergeCell ref="AC520:AV520"/>
    <mergeCell ref="D521:E521"/>
    <mergeCell ref="I521:AB521"/>
    <mergeCell ref="AC521:AV521"/>
    <mergeCell ref="D518:E518"/>
    <mergeCell ref="I518:AB518"/>
    <mergeCell ref="AC518:AV518"/>
    <mergeCell ref="D519:E519"/>
    <mergeCell ref="I519:AB519"/>
    <mergeCell ref="AC519:AV519"/>
    <mergeCell ref="D516:E516"/>
    <mergeCell ref="I516:AB516"/>
    <mergeCell ref="AC516:AV516"/>
    <mergeCell ref="D517:E517"/>
    <mergeCell ref="I517:AB517"/>
    <mergeCell ref="AC517:AV517"/>
    <mergeCell ref="D514:E514"/>
    <mergeCell ref="I514:AB514"/>
    <mergeCell ref="AC514:AV514"/>
    <mergeCell ref="D515:E515"/>
    <mergeCell ref="I515:AB515"/>
    <mergeCell ref="AC515:AV515"/>
    <mergeCell ref="D512:E512"/>
    <mergeCell ref="I512:AB512"/>
    <mergeCell ref="AC512:AV512"/>
    <mergeCell ref="D513:E513"/>
    <mergeCell ref="I513:AB513"/>
    <mergeCell ref="AC513:AV513"/>
    <mergeCell ref="D510:E510"/>
    <mergeCell ref="I510:AB510"/>
    <mergeCell ref="AC510:AV510"/>
    <mergeCell ref="D511:E511"/>
    <mergeCell ref="I511:AB511"/>
    <mergeCell ref="AC511:AV511"/>
    <mergeCell ref="D508:E508"/>
    <mergeCell ref="I508:AB508"/>
    <mergeCell ref="AC508:AV508"/>
    <mergeCell ref="D509:E509"/>
    <mergeCell ref="I509:AB509"/>
    <mergeCell ref="AC509:AV509"/>
    <mergeCell ref="D506:E506"/>
    <mergeCell ref="I506:AB506"/>
    <mergeCell ref="AC506:AV506"/>
    <mergeCell ref="D507:E507"/>
    <mergeCell ref="I507:AB507"/>
    <mergeCell ref="AC507:AV507"/>
    <mergeCell ref="D504:E504"/>
    <mergeCell ref="I504:AB504"/>
    <mergeCell ref="AC504:AV504"/>
    <mergeCell ref="D505:E505"/>
    <mergeCell ref="I505:AB505"/>
    <mergeCell ref="AC505:AV505"/>
    <mergeCell ref="D502:E502"/>
    <mergeCell ref="I502:AB502"/>
    <mergeCell ref="AC502:AV502"/>
    <mergeCell ref="D503:E503"/>
    <mergeCell ref="I503:AB503"/>
    <mergeCell ref="AC503:AV503"/>
    <mergeCell ref="D500:E500"/>
    <mergeCell ref="I500:AB500"/>
    <mergeCell ref="AC500:AV500"/>
    <mergeCell ref="D501:E501"/>
    <mergeCell ref="I501:AB501"/>
    <mergeCell ref="AC501:AV501"/>
    <mergeCell ref="D498:E498"/>
    <mergeCell ref="I498:AB498"/>
    <mergeCell ref="AC498:AV498"/>
    <mergeCell ref="D499:E499"/>
    <mergeCell ref="I499:AB499"/>
    <mergeCell ref="AC499:AV499"/>
    <mergeCell ref="D496:E496"/>
    <mergeCell ref="I496:AB496"/>
    <mergeCell ref="AC496:AV496"/>
    <mergeCell ref="D497:E497"/>
    <mergeCell ref="I497:AB497"/>
    <mergeCell ref="AC497:AV497"/>
    <mergeCell ref="D494:E494"/>
    <mergeCell ref="I494:AB494"/>
    <mergeCell ref="AC494:AV494"/>
    <mergeCell ref="D495:E495"/>
    <mergeCell ref="I495:AB495"/>
    <mergeCell ref="AC495:AV495"/>
    <mergeCell ref="D492:E492"/>
    <mergeCell ref="I492:AB492"/>
    <mergeCell ref="AC492:AV492"/>
    <mergeCell ref="D493:E493"/>
    <mergeCell ref="I493:AB493"/>
    <mergeCell ref="AC493:AV493"/>
    <mergeCell ref="D490:E490"/>
    <mergeCell ref="I490:AB490"/>
    <mergeCell ref="AC490:AV490"/>
    <mergeCell ref="D491:E491"/>
    <mergeCell ref="I491:AB491"/>
    <mergeCell ref="AC491:AV491"/>
    <mergeCell ref="D488:E488"/>
    <mergeCell ref="I488:AB488"/>
    <mergeCell ref="AC488:AV488"/>
    <mergeCell ref="D489:E489"/>
    <mergeCell ref="I489:AB489"/>
    <mergeCell ref="AC489:AV489"/>
    <mergeCell ref="D486:E486"/>
    <mergeCell ref="I486:AB486"/>
    <mergeCell ref="AC486:AV486"/>
    <mergeCell ref="D487:E487"/>
    <mergeCell ref="I487:AB487"/>
    <mergeCell ref="AC487:AV487"/>
    <mergeCell ref="D484:E484"/>
    <mergeCell ref="I484:AB484"/>
    <mergeCell ref="AC484:AV484"/>
    <mergeCell ref="D485:E485"/>
    <mergeCell ref="I485:AB485"/>
    <mergeCell ref="AC485:AV485"/>
    <mergeCell ref="D482:E482"/>
    <mergeCell ref="I482:AB482"/>
    <mergeCell ref="AC482:AV482"/>
    <mergeCell ref="D483:E483"/>
    <mergeCell ref="I483:AB483"/>
    <mergeCell ref="AC483:AV483"/>
    <mergeCell ref="D480:E480"/>
    <mergeCell ref="I480:AB480"/>
    <mergeCell ref="AC480:AV480"/>
    <mergeCell ref="D481:E481"/>
    <mergeCell ref="I481:AB481"/>
    <mergeCell ref="AC481:AV481"/>
    <mergeCell ref="D478:E478"/>
    <mergeCell ref="I478:AB478"/>
    <mergeCell ref="AC478:AV478"/>
    <mergeCell ref="D479:E479"/>
    <mergeCell ref="I479:AB479"/>
    <mergeCell ref="AC479:AV479"/>
    <mergeCell ref="D476:E476"/>
    <mergeCell ref="I476:AB476"/>
    <mergeCell ref="AC476:AV476"/>
    <mergeCell ref="D477:E477"/>
    <mergeCell ref="I477:AB477"/>
    <mergeCell ref="AC477:AV477"/>
    <mergeCell ref="D474:E474"/>
    <mergeCell ref="I474:AB474"/>
    <mergeCell ref="AC474:AV474"/>
    <mergeCell ref="D475:E475"/>
    <mergeCell ref="I475:AB475"/>
    <mergeCell ref="AC475:AV475"/>
    <mergeCell ref="D472:E472"/>
    <mergeCell ref="I472:AB472"/>
    <mergeCell ref="AC472:AV472"/>
    <mergeCell ref="D473:E473"/>
    <mergeCell ref="I473:AB473"/>
    <mergeCell ref="AC473:AV473"/>
    <mergeCell ref="D470:E470"/>
    <mergeCell ref="I470:AB470"/>
    <mergeCell ref="AC470:AV470"/>
    <mergeCell ref="D471:E471"/>
    <mergeCell ref="I471:AB471"/>
    <mergeCell ref="AC471:AV471"/>
    <mergeCell ref="D468:E468"/>
    <mergeCell ref="I468:AB468"/>
    <mergeCell ref="AC468:AV468"/>
    <mergeCell ref="D469:E469"/>
    <mergeCell ref="I469:AB469"/>
    <mergeCell ref="AC469:AV469"/>
    <mergeCell ref="D466:E466"/>
    <mergeCell ref="I466:AB466"/>
    <mergeCell ref="AC466:AV466"/>
    <mergeCell ref="D467:E467"/>
    <mergeCell ref="I467:AB467"/>
    <mergeCell ref="AC467:AV467"/>
    <mergeCell ref="D464:E464"/>
    <mergeCell ref="I464:AB464"/>
    <mergeCell ref="AC464:AV464"/>
    <mergeCell ref="D465:E465"/>
    <mergeCell ref="I465:AB465"/>
    <mergeCell ref="AC465:AV465"/>
    <mergeCell ref="D462:E462"/>
    <mergeCell ref="I462:AB462"/>
    <mergeCell ref="AC462:AV462"/>
    <mergeCell ref="D463:E463"/>
    <mergeCell ref="I463:AB463"/>
    <mergeCell ref="AC463:AV463"/>
    <mergeCell ref="D460:E460"/>
    <mergeCell ref="I460:AB460"/>
    <mergeCell ref="AC460:AV460"/>
    <mergeCell ref="D461:E461"/>
    <mergeCell ref="I461:AB461"/>
    <mergeCell ref="AC461:AV461"/>
    <mergeCell ref="D458:E458"/>
    <mergeCell ref="I458:AB458"/>
    <mergeCell ref="AC458:AV458"/>
    <mergeCell ref="D459:E459"/>
    <mergeCell ref="I459:AB459"/>
    <mergeCell ref="AC459:AV459"/>
    <mergeCell ref="D456:E456"/>
    <mergeCell ref="I456:AB456"/>
    <mergeCell ref="AC456:AV456"/>
    <mergeCell ref="D457:E457"/>
    <mergeCell ref="I457:AB457"/>
    <mergeCell ref="AC457:AV457"/>
    <mergeCell ref="D454:E454"/>
    <mergeCell ref="I454:AB454"/>
    <mergeCell ref="AC454:AV454"/>
    <mergeCell ref="D455:E455"/>
    <mergeCell ref="I455:AB455"/>
    <mergeCell ref="AC455:AV455"/>
    <mergeCell ref="D452:E452"/>
    <mergeCell ref="I452:AB452"/>
    <mergeCell ref="AC452:AV452"/>
    <mergeCell ref="D453:E453"/>
    <mergeCell ref="I453:AB453"/>
    <mergeCell ref="AC453:AV453"/>
    <mergeCell ref="D450:E450"/>
    <mergeCell ref="I450:AB450"/>
    <mergeCell ref="AC450:AV450"/>
    <mergeCell ref="D451:E451"/>
    <mergeCell ref="I451:AB451"/>
    <mergeCell ref="AC451:AV451"/>
    <mergeCell ref="D448:E448"/>
    <mergeCell ref="I448:AB448"/>
    <mergeCell ref="AC448:AV448"/>
    <mergeCell ref="D449:E449"/>
    <mergeCell ref="I449:AB449"/>
    <mergeCell ref="AC449:AV449"/>
    <mergeCell ref="D446:E446"/>
    <mergeCell ref="I446:AB446"/>
    <mergeCell ref="AC446:AV446"/>
    <mergeCell ref="D447:E447"/>
    <mergeCell ref="I447:AB447"/>
    <mergeCell ref="AC447:AV447"/>
    <mergeCell ref="D444:E444"/>
    <mergeCell ref="I444:AB444"/>
    <mergeCell ref="AC444:AV444"/>
    <mergeCell ref="D445:E445"/>
    <mergeCell ref="I445:AB445"/>
    <mergeCell ref="AC445:AV445"/>
    <mergeCell ref="D442:E442"/>
    <mergeCell ref="I442:AB442"/>
    <mergeCell ref="AC442:AV442"/>
    <mergeCell ref="D443:E443"/>
    <mergeCell ref="I443:AB443"/>
    <mergeCell ref="AC443:AV443"/>
    <mergeCell ref="D440:E440"/>
    <mergeCell ref="I440:AB440"/>
    <mergeCell ref="AC440:AV440"/>
    <mergeCell ref="D441:E441"/>
    <mergeCell ref="I441:AB441"/>
    <mergeCell ref="AC441:AV441"/>
    <mergeCell ref="D438:E438"/>
    <mergeCell ref="I438:AB438"/>
    <mergeCell ref="AC438:AV438"/>
    <mergeCell ref="D439:E439"/>
    <mergeCell ref="I439:AB439"/>
    <mergeCell ref="AC439:AV439"/>
    <mergeCell ref="D436:E436"/>
    <mergeCell ref="I436:AB436"/>
    <mergeCell ref="AC436:AV436"/>
    <mergeCell ref="D437:E437"/>
    <mergeCell ref="I437:AB437"/>
    <mergeCell ref="AC437:AV437"/>
    <mergeCell ref="D434:E434"/>
    <mergeCell ref="I434:AB434"/>
    <mergeCell ref="AC434:AV434"/>
    <mergeCell ref="D435:E435"/>
    <mergeCell ref="I435:AB435"/>
    <mergeCell ref="AC435:AV435"/>
    <mergeCell ref="D432:E432"/>
    <mergeCell ref="I432:AB432"/>
    <mergeCell ref="AC432:AV432"/>
    <mergeCell ref="D433:E433"/>
    <mergeCell ref="I433:AB433"/>
    <mergeCell ref="AC433:AV433"/>
    <mergeCell ref="D430:E430"/>
    <mergeCell ref="I430:AB430"/>
    <mergeCell ref="AC430:AV430"/>
    <mergeCell ref="D431:E431"/>
    <mergeCell ref="I431:AB431"/>
    <mergeCell ref="AC431:AV431"/>
    <mergeCell ref="D428:E428"/>
    <mergeCell ref="I428:AB428"/>
    <mergeCell ref="AC428:AV428"/>
    <mergeCell ref="D429:E429"/>
    <mergeCell ref="I429:AB429"/>
    <mergeCell ref="AC429:AV429"/>
    <mergeCell ref="D426:E426"/>
    <mergeCell ref="I426:AB426"/>
    <mergeCell ref="AC426:AV426"/>
    <mergeCell ref="D427:E427"/>
    <mergeCell ref="I427:AB427"/>
    <mergeCell ref="AC427:AV427"/>
    <mergeCell ref="D424:E424"/>
    <mergeCell ref="I424:AB424"/>
    <mergeCell ref="AC424:AV424"/>
    <mergeCell ref="D425:E425"/>
    <mergeCell ref="I425:AB425"/>
    <mergeCell ref="AC425:AV425"/>
    <mergeCell ref="D422:E422"/>
    <mergeCell ref="I422:AB422"/>
    <mergeCell ref="AC422:AV422"/>
    <mergeCell ref="D423:E423"/>
    <mergeCell ref="I423:AB423"/>
    <mergeCell ref="AC423:AV423"/>
    <mergeCell ref="D420:E420"/>
    <mergeCell ref="I420:AB420"/>
    <mergeCell ref="AC420:AV420"/>
    <mergeCell ref="D421:E421"/>
    <mergeCell ref="I421:AB421"/>
    <mergeCell ref="AC421:AV421"/>
    <mergeCell ref="D418:E418"/>
    <mergeCell ref="I418:AB418"/>
    <mergeCell ref="AC418:AV418"/>
    <mergeCell ref="D419:E419"/>
    <mergeCell ref="I419:AB419"/>
    <mergeCell ref="AC419:AV419"/>
    <mergeCell ref="D416:E416"/>
    <mergeCell ref="I416:AB416"/>
    <mergeCell ref="AC416:AV416"/>
    <mergeCell ref="D417:E417"/>
    <mergeCell ref="I417:AB417"/>
    <mergeCell ref="AC417:AV417"/>
    <mergeCell ref="D414:E414"/>
    <mergeCell ref="I414:AB414"/>
    <mergeCell ref="AC414:AV414"/>
    <mergeCell ref="D415:E415"/>
    <mergeCell ref="I415:AB415"/>
    <mergeCell ref="AC415:AV415"/>
    <mergeCell ref="D412:E412"/>
    <mergeCell ref="I412:AB412"/>
    <mergeCell ref="AC412:AV412"/>
    <mergeCell ref="D413:E413"/>
    <mergeCell ref="I413:AB413"/>
    <mergeCell ref="AC413:AV413"/>
    <mergeCell ref="D410:E410"/>
    <mergeCell ref="I410:AB410"/>
    <mergeCell ref="AC410:AV410"/>
    <mergeCell ref="D411:E411"/>
    <mergeCell ref="I411:AB411"/>
    <mergeCell ref="AC411:AV411"/>
    <mergeCell ref="D408:E408"/>
    <mergeCell ref="I408:AB408"/>
    <mergeCell ref="AC408:AV408"/>
    <mergeCell ref="D409:E409"/>
    <mergeCell ref="I409:AB409"/>
    <mergeCell ref="AC409:AV409"/>
    <mergeCell ref="D406:E406"/>
    <mergeCell ref="I406:AB406"/>
    <mergeCell ref="AC406:AV406"/>
    <mergeCell ref="D407:E407"/>
    <mergeCell ref="I407:AB407"/>
    <mergeCell ref="AC407:AV407"/>
    <mergeCell ref="D404:E404"/>
    <mergeCell ref="I404:AB404"/>
    <mergeCell ref="AC404:AV404"/>
    <mergeCell ref="D405:E405"/>
    <mergeCell ref="I405:AB405"/>
    <mergeCell ref="AC405:AV405"/>
    <mergeCell ref="D402:E402"/>
    <mergeCell ref="I402:AB402"/>
    <mergeCell ref="AC402:AV402"/>
    <mergeCell ref="D403:E403"/>
    <mergeCell ref="I403:AB403"/>
    <mergeCell ref="AC403:AV403"/>
    <mergeCell ref="D400:E400"/>
    <mergeCell ref="I400:AB400"/>
    <mergeCell ref="AC400:AV400"/>
    <mergeCell ref="D401:E401"/>
    <mergeCell ref="I401:AB401"/>
    <mergeCell ref="AC401:AV401"/>
    <mergeCell ref="D398:E398"/>
    <mergeCell ref="I398:AB398"/>
    <mergeCell ref="AC398:AV398"/>
    <mergeCell ref="D399:E399"/>
    <mergeCell ref="I399:AB399"/>
    <mergeCell ref="AC399:AV399"/>
    <mergeCell ref="D396:E396"/>
    <mergeCell ref="I396:AB396"/>
    <mergeCell ref="AC396:AV396"/>
    <mergeCell ref="D397:E397"/>
    <mergeCell ref="I397:AB397"/>
    <mergeCell ref="AC397:AV397"/>
    <mergeCell ref="D394:E394"/>
    <mergeCell ref="I394:AB394"/>
    <mergeCell ref="AC394:AV394"/>
    <mergeCell ref="D395:E395"/>
    <mergeCell ref="I395:AB395"/>
    <mergeCell ref="AC395:AV395"/>
    <mergeCell ref="D392:E392"/>
    <mergeCell ref="I392:AB392"/>
    <mergeCell ref="AC392:AV392"/>
    <mergeCell ref="D393:E393"/>
    <mergeCell ref="I393:AB393"/>
    <mergeCell ref="AC393:AV393"/>
    <mergeCell ref="D390:E390"/>
    <mergeCell ref="I390:AB390"/>
    <mergeCell ref="AC390:AV390"/>
    <mergeCell ref="D391:E391"/>
    <mergeCell ref="I391:AB391"/>
    <mergeCell ref="AC391:AV391"/>
    <mergeCell ref="D388:E388"/>
    <mergeCell ref="I388:AB388"/>
    <mergeCell ref="AC388:AV388"/>
    <mergeCell ref="D389:E389"/>
    <mergeCell ref="I389:AB389"/>
    <mergeCell ref="AC389:AV389"/>
    <mergeCell ref="D386:E386"/>
    <mergeCell ref="I386:AB386"/>
    <mergeCell ref="AC386:AV386"/>
    <mergeCell ref="D387:E387"/>
    <mergeCell ref="I387:AB387"/>
    <mergeCell ref="AC387:AV387"/>
    <mergeCell ref="D384:E384"/>
    <mergeCell ref="I384:AB384"/>
    <mergeCell ref="AC384:AV384"/>
    <mergeCell ref="D385:E385"/>
    <mergeCell ref="I385:AB385"/>
    <mergeCell ref="AC385:AV385"/>
    <mergeCell ref="D382:E382"/>
    <mergeCell ref="I382:AB382"/>
    <mergeCell ref="AC382:AV382"/>
    <mergeCell ref="D383:E383"/>
    <mergeCell ref="I383:AB383"/>
    <mergeCell ref="AC383:AV383"/>
    <mergeCell ref="D380:E380"/>
    <mergeCell ref="I380:AB380"/>
    <mergeCell ref="AC380:AV380"/>
    <mergeCell ref="D381:E381"/>
    <mergeCell ref="I381:AB381"/>
    <mergeCell ref="AC381:AV381"/>
    <mergeCell ref="D378:E378"/>
    <mergeCell ref="I378:AB378"/>
    <mergeCell ref="AC378:AV378"/>
    <mergeCell ref="D379:E379"/>
    <mergeCell ref="I379:AB379"/>
    <mergeCell ref="AC379:AV379"/>
    <mergeCell ref="D376:E376"/>
    <mergeCell ref="I376:AB376"/>
    <mergeCell ref="AC376:AV376"/>
    <mergeCell ref="D377:E377"/>
    <mergeCell ref="I377:AB377"/>
    <mergeCell ref="AC377:AV377"/>
    <mergeCell ref="D374:E374"/>
    <mergeCell ref="I374:AB374"/>
    <mergeCell ref="AC374:AV374"/>
    <mergeCell ref="D375:E375"/>
    <mergeCell ref="I375:AB375"/>
    <mergeCell ref="AC375:AV375"/>
    <mergeCell ref="D372:E372"/>
    <mergeCell ref="I372:AB372"/>
    <mergeCell ref="AC372:AV372"/>
    <mergeCell ref="D373:E373"/>
    <mergeCell ref="I373:AB373"/>
    <mergeCell ref="AC373:AV373"/>
    <mergeCell ref="D370:E370"/>
    <mergeCell ref="I370:AB370"/>
    <mergeCell ref="AC370:AV370"/>
    <mergeCell ref="D371:E371"/>
    <mergeCell ref="I371:AB371"/>
    <mergeCell ref="AC371:AV371"/>
    <mergeCell ref="D368:E368"/>
    <mergeCell ref="I368:AB368"/>
    <mergeCell ref="AC368:AV368"/>
    <mergeCell ref="D369:E369"/>
    <mergeCell ref="I369:AB369"/>
    <mergeCell ref="AC369:AV369"/>
    <mergeCell ref="D366:E366"/>
    <mergeCell ref="I366:AB366"/>
    <mergeCell ref="AC366:AV366"/>
    <mergeCell ref="D367:E367"/>
    <mergeCell ref="I367:AB367"/>
    <mergeCell ref="AC367:AV367"/>
    <mergeCell ref="D364:E364"/>
    <mergeCell ref="I364:AB364"/>
    <mergeCell ref="AC364:AV364"/>
    <mergeCell ref="D365:E365"/>
    <mergeCell ref="I365:AB365"/>
    <mergeCell ref="AC365:AV365"/>
    <mergeCell ref="D362:E362"/>
    <mergeCell ref="I362:AB362"/>
    <mergeCell ref="AC362:AV362"/>
    <mergeCell ref="D363:E363"/>
    <mergeCell ref="I363:AB363"/>
    <mergeCell ref="AC363:AV363"/>
    <mergeCell ref="D360:E360"/>
    <mergeCell ref="I360:AB360"/>
    <mergeCell ref="AC360:AV360"/>
    <mergeCell ref="D361:E361"/>
    <mergeCell ref="I361:AB361"/>
    <mergeCell ref="AC361:AV361"/>
    <mergeCell ref="D358:E358"/>
    <mergeCell ref="I358:AB358"/>
    <mergeCell ref="AC358:AV358"/>
    <mergeCell ref="D359:E359"/>
    <mergeCell ref="I359:AB359"/>
    <mergeCell ref="AC359:AV359"/>
    <mergeCell ref="D356:E356"/>
    <mergeCell ref="I356:AB356"/>
    <mergeCell ref="AC356:AV356"/>
    <mergeCell ref="D357:E357"/>
    <mergeCell ref="I357:AB357"/>
    <mergeCell ref="AC357:AV357"/>
    <mergeCell ref="D354:E354"/>
    <mergeCell ref="I354:AB354"/>
    <mergeCell ref="AC354:AV354"/>
    <mergeCell ref="D355:E355"/>
    <mergeCell ref="I355:AB355"/>
    <mergeCell ref="AC355:AV355"/>
    <mergeCell ref="D352:E352"/>
    <mergeCell ref="I352:AB352"/>
    <mergeCell ref="AC352:AV352"/>
    <mergeCell ref="D353:E353"/>
    <mergeCell ref="I353:AB353"/>
    <mergeCell ref="AC353:AV353"/>
    <mergeCell ref="D350:E350"/>
    <mergeCell ref="I350:AB350"/>
    <mergeCell ref="AC350:AV350"/>
    <mergeCell ref="D351:E351"/>
    <mergeCell ref="I351:AB351"/>
    <mergeCell ref="AC351:AV351"/>
    <mergeCell ref="D348:E348"/>
    <mergeCell ref="I348:AB348"/>
    <mergeCell ref="AC348:AV348"/>
    <mergeCell ref="D349:E349"/>
    <mergeCell ref="I349:AB349"/>
    <mergeCell ref="AC349:AV349"/>
    <mergeCell ref="D346:E346"/>
    <mergeCell ref="I346:AB346"/>
    <mergeCell ref="AC346:AV346"/>
    <mergeCell ref="D347:E347"/>
    <mergeCell ref="I347:AB347"/>
    <mergeCell ref="AC347:AV347"/>
    <mergeCell ref="D344:E344"/>
    <mergeCell ref="I344:AB344"/>
    <mergeCell ref="AC344:AV344"/>
    <mergeCell ref="D345:E345"/>
    <mergeCell ref="I345:AB345"/>
    <mergeCell ref="AC345:AV345"/>
    <mergeCell ref="D342:E342"/>
    <mergeCell ref="I342:AB342"/>
    <mergeCell ref="AC342:AV342"/>
    <mergeCell ref="D343:E343"/>
    <mergeCell ref="I343:AB343"/>
    <mergeCell ref="AC343:AV343"/>
    <mergeCell ref="D340:E340"/>
    <mergeCell ref="I340:AB340"/>
    <mergeCell ref="AC340:AV340"/>
    <mergeCell ref="D341:E341"/>
    <mergeCell ref="I341:AB341"/>
    <mergeCell ref="AC341:AV341"/>
    <mergeCell ref="D338:E338"/>
    <mergeCell ref="I338:AB338"/>
    <mergeCell ref="AC338:AV338"/>
    <mergeCell ref="D339:E339"/>
    <mergeCell ref="I339:AB339"/>
    <mergeCell ref="AC339:AV339"/>
    <mergeCell ref="D336:E336"/>
    <mergeCell ref="I336:AB336"/>
    <mergeCell ref="AC336:AV336"/>
    <mergeCell ref="D337:E337"/>
    <mergeCell ref="I337:AB337"/>
    <mergeCell ref="AC337:AV337"/>
    <mergeCell ref="D334:E334"/>
    <mergeCell ref="I334:AB334"/>
    <mergeCell ref="AC334:AV334"/>
    <mergeCell ref="D335:E335"/>
    <mergeCell ref="I335:AB335"/>
    <mergeCell ref="AC335:AV335"/>
    <mergeCell ref="D332:E332"/>
    <mergeCell ref="I332:AB332"/>
    <mergeCell ref="AC332:AV332"/>
    <mergeCell ref="D333:E333"/>
    <mergeCell ref="I333:AB333"/>
    <mergeCell ref="AC333:AV333"/>
    <mergeCell ref="D330:E330"/>
    <mergeCell ref="I330:AB330"/>
    <mergeCell ref="AC330:AV330"/>
    <mergeCell ref="D331:E331"/>
    <mergeCell ref="I331:AB331"/>
    <mergeCell ref="AC331:AV331"/>
    <mergeCell ref="D328:E328"/>
    <mergeCell ref="I328:AB328"/>
    <mergeCell ref="AC328:AV328"/>
    <mergeCell ref="D329:E329"/>
    <mergeCell ref="I329:AB329"/>
    <mergeCell ref="AC329:AV329"/>
    <mergeCell ref="D326:E326"/>
    <mergeCell ref="I326:AB326"/>
    <mergeCell ref="AC326:AV326"/>
    <mergeCell ref="D327:E327"/>
    <mergeCell ref="I327:AB327"/>
    <mergeCell ref="AC327:AV327"/>
    <mergeCell ref="D324:E324"/>
    <mergeCell ref="I324:AB324"/>
    <mergeCell ref="AC324:AV324"/>
    <mergeCell ref="D325:E325"/>
    <mergeCell ref="I325:AB325"/>
    <mergeCell ref="AC325:AV325"/>
    <mergeCell ref="D322:E322"/>
    <mergeCell ref="I322:AB322"/>
    <mergeCell ref="AC322:AV322"/>
    <mergeCell ref="D323:E323"/>
    <mergeCell ref="I323:AB323"/>
    <mergeCell ref="AC323:AV323"/>
    <mergeCell ref="D320:E320"/>
    <mergeCell ref="I320:AB320"/>
    <mergeCell ref="AC320:AV320"/>
    <mergeCell ref="D321:E321"/>
    <mergeCell ref="I321:AB321"/>
    <mergeCell ref="AC321:AV321"/>
    <mergeCell ref="D318:E318"/>
    <mergeCell ref="I318:AB318"/>
    <mergeCell ref="AC318:AV318"/>
    <mergeCell ref="D319:E319"/>
    <mergeCell ref="I319:AB319"/>
    <mergeCell ref="AC319:AV319"/>
    <mergeCell ref="D316:E316"/>
    <mergeCell ref="I316:AB316"/>
    <mergeCell ref="AC316:AV316"/>
    <mergeCell ref="D317:E317"/>
    <mergeCell ref="I317:AB317"/>
    <mergeCell ref="AC317:AV317"/>
    <mergeCell ref="D314:E314"/>
    <mergeCell ref="I314:AB314"/>
    <mergeCell ref="AC314:AV314"/>
    <mergeCell ref="D315:E315"/>
    <mergeCell ref="I315:AB315"/>
    <mergeCell ref="AC315:AV315"/>
    <mergeCell ref="D312:E312"/>
    <mergeCell ref="I312:AB312"/>
    <mergeCell ref="AC312:AV312"/>
    <mergeCell ref="D313:E313"/>
    <mergeCell ref="I313:AB313"/>
    <mergeCell ref="AC313:AV313"/>
    <mergeCell ref="D310:E310"/>
    <mergeCell ref="I310:AB310"/>
    <mergeCell ref="AC310:AV310"/>
    <mergeCell ref="D311:E311"/>
    <mergeCell ref="I311:AB311"/>
    <mergeCell ref="AC311:AV311"/>
    <mergeCell ref="D308:E308"/>
    <mergeCell ref="I308:AB308"/>
    <mergeCell ref="AC308:AV308"/>
    <mergeCell ref="D309:E309"/>
    <mergeCell ref="I309:AB309"/>
    <mergeCell ref="AC309:AV309"/>
    <mergeCell ref="D306:E306"/>
    <mergeCell ref="I306:AB306"/>
    <mergeCell ref="AC306:AV306"/>
    <mergeCell ref="D307:E307"/>
    <mergeCell ref="I307:AB307"/>
    <mergeCell ref="AC307:AV307"/>
    <mergeCell ref="D304:E304"/>
    <mergeCell ref="I304:AB304"/>
    <mergeCell ref="AC304:AV304"/>
    <mergeCell ref="D305:E305"/>
    <mergeCell ref="I305:AB305"/>
    <mergeCell ref="AC305:AV305"/>
    <mergeCell ref="D302:E302"/>
    <mergeCell ref="I302:AB302"/>
    <mergeCell ref="AC302:AV302"/>
    <mergeCell ref="D303:E303"/>
    <mergeCell ref="I303:AB303"/>
    <mergeCell ref="AC303:AV303"/>
    <mergeCell ref="D300:E300"/>
    <mergeCell ref="I300:AB300"/>
    <mergeCell ref="AC300:AV300"/>
    <mergeCell ref="D301:E301"/>
    <mergeCell ref="I301:AB301"/>
    <mergeCell ref="AC301:AV301"/>
    <mergeCell ref="D298:E298"/>
    <mergeCell ref="I298:AB298"/>
    <mergeCell ref="AC298:AV298"/>
    <mergeCell ref="D299:E299"/>
    <mergeCell ref="I299:AB299"/>
    <mergeCell ref="AC299:AV299"/>
    <mergeCell ref="D296:E296"/>
    <mergeCell ref="I296:AB296"/>
    <mergeCell ref="AC296:AV296"/>
    <mergeCell ref="D297:E297"/>
    <mergeCell ref="I297:AB297"/>
    <mergeCell ref="AC297:AV297"/>
    <mergeCell ref="D294:E294"/>
    <mergeCell ref="I294:AB294"/>
    <mergeCell ref="AC294:AV294"/>
    <mergeCell ref="D295:E295"/>
    <mergeCell ref="I295:AB295"/>
    <mergeCell ref="AC295:AV295"/>
    <mergeCell ref="D292:E292"/>
    <mergeCell ref="I292:AB292"/>
    <mergeCell ref="AC292:AV292"/>
    <mergeCell ref="D293:E293"/>
    <mergeCell ref="I293:AB293"/>
    <mergeCell ref="AC293:AV293"/>
    <mergeCell ref="D290:E290"/>
    <mergeCell ref="I290:AB290"/>
    <mergeCell ref="AC290:AV290"/>
    <mergeCell ref="D291:E291"/>
    <mergeCell ref="I291:AB291"/>
    <mergeCell ref="AC291:AV291"/>
    <mergeCell ref="D288:E288"/>
    <mergeCell ref="I288:AB288"/>
    <mergeCell ref="AC288:AV288"/>
    <mergeCell ref="D289:E289"/>
    <mergeCell ref="I289:AB289"/>
    <mergeCell ref="AC289:AV289"/>
    <mergeCell ref="D286:E286"/>
    <mergeCell ref="I286:AB286"/>
    <mergeCell ref="AC286:AV286"/>
    <mergeCell ref="D287:E287"/>
    <mergeCell ref="I287:AB287"/>
    <mergeCell ref="AC287:AV287"/>
    <mergeCell ref="D284:E284"/>
    <mergeCell ref="I284:AB284"/>
    <mergeCell ref="AC284:AV284"/>
    <mergeCell ref="D285:E285"/>
    <mergeCell ref="I285:AB285"/>
    <mergeCell ref="AC285:AV285"/>
    <mergeCell ref="D282:E282"/>
    <mergeCell ref="I282:AB282"/>
    <mergeCell ref="AC282:AV282"/>
    <mergeCell ref="D283:E283"/>
    <mergeCell ref="I283:AB283"/>
    <mergeCell ref="AC283:AV283"/>
    <mergeCell ref="D280:E280"/>
    <mergeCell ref="I280:AB280"/>
    <mergeCell ref="AC280:AV280"/>
    <mergeCell ref="D281:E281"/>
    <mergeCell ref="I281:AB281"/>
    <mergeCell ref="AC281:AV281"/>
    <mergeCell ref="D278:E278"/>
    <mergeCell ref="I278:AB278"/>
    <mergeCell ref="AC278:AV278"/>
    <mergeCell ref="D279:E279"/>
    <mergeCell ref="I279:AB279"/>
    <mergeCell ref="AC279:AV279"/>
    <mergeCell ref="D276:E276"/>
    <mergeCell ref="I276:AB276"/>
    <mergeCell ref="AC276:AV276"/>
    <mergeCell ref="D277:E277"/>
    <mergeCell ref="I277:AB277"/>
    <mergeCell ref="AC277:AV277"/>
    <mergeCell ref="D274:E274"/>
    <mergeCell ref="I274:AB274"/>
    <mergeCell ref="AC274:AV274"/>
    <mergeCell ref="D275:E275"/>
    <mergeCell ref="I275:AB275"/>
    <mergeCell ref="AC275:AV275"/>
    <mergeCell ref="D272:E272"/>
    <mergeCell ref="I272:AB272"/>
    <mergeCell ref="AC272:AV272"/>
    <mergeCell ref="D273:E273"/>
    <mergeCell ref="I273:AB273"/>
    <mergeCell ref="AC273:AV273"/>
    <mergeCell ref="D270:E270"/>
    <mergeCell ref="I270:AB270"/>
    <mergeCell ref="AC270:AV270"/>
    <mergeCell ref="D271:E271"/>
    <mergeCell ref="I271:AB271"/>
    <mergeCell ref="AC271:AV271"/>
    <mergeCell ref="D268:E268"/>
    <mergeCell ref="I268:AB268"/>
    <mergeCell ref="AC268:AV268"/>
    <mergeCell ref="D269:E269"/>
    <mergeCell ref="I269:AB269"/>
    <mergeCell ref="AC269:AV269"/>
    <mergeCell ref="D266:E266"/>
    <mergeCell ref="I266:AB266"/>
    <mergeCell ref="AC266:AV266"/>
    <mergeCell ref="D267:E267"/>
    <mergeCell ref="I267:AB267"/>
    <mergeCell ref="AC267:AV267"/>
    <mergeCell ref="D264:E264"/>
    <mergeCell ref="I264:AB264"/>
    <mergeCell ref="AC264:AV264"/>
    <mergeCell ref="D265:E265"/>
    <mergeCell ref="I265:AB265"/>
    <mergeCell ref="AC265:AV265"/>
    <mergeCell ref="D262:E262"/>
    <mergeCell ref="I262:AB262"/>
    <mergeCell ref="AC262:AV262"/>
    <mergeCell ref="D263:E263"/>
    <mergeCell ref="I263:AB263"/>
    <mergeCell ref="AC263:AV263"/>
    <mergeCell ref="D260:E260"/>
    <mergeCell ref="I260:AB260"/>
    <mergeCell ref="AC260:AV260"/>
    <mergeCell ref="D261:E261"/>
    <mergeCell ref="I261:AB261"/>
    <mergeCell ref="AC261:AV261"/>
    <mergeCell ref="D258:E258"/>
    <mergeCell ref="I258:AB258"/>
    <mergeCell ref="AC258:AV258"/>
    <mergeCell ref="D259:E259"/>
    <mergeCell ref="I259:AB259"/>
    <mergeCell ref="AC259:AV259"/>
    <mergeCell ref="D256:E256"/>
    <mergeCell ref="I256:AB256"/>
    <mergeCell ref="AC256:AV256"/>
    <mergeCell ref="D257:E257"/>
    <mergeCell ref="I257:AB257"/>
    <mergeCell ref="AC257:AV257"/>
    <mergeCell ref="D254:E254"/>
    <mergeCell ref="I254:AB254"/>
    <mergeCell ref="AC254:AV254"/>
    <mergeCell ref="D255:E255"/>
    <mergeCell ref="I255:AB255"/>
    <mergeCell ref="AC255:AV255"/>
    <mergeCell ref="D252:E252"/>
    <mergeCell ref="I252:AB252"/>
    <mergeCell ref="AC252:AV252"/>
    <mergeCell ref="D253:E253"/>
    <mergeCell ref="I253:AB253"/>
    <mergeCell ref="AC253:AV253"/>
    <mergeCell ref="D250:E250"/>
    <mergeCell ref="I250:AB250"/>
    <mergeCell ref="AC250:AV250"/>
    <mergeCell ref="D251:E251"/>
    <mergeCell ref="I251:AB251"/>
    <mergeCell ref="AC251:AV251"/>
    <mergeCell ref="D248:E248"/>
    <mergeCell ref="I248:AB248"/>
    <mergeCell ref="AC248:AV248"/>
    <mergeCell ref="D249:E249"/>
    <mergeCell ref="I249:AB249"/>
    <mergeCell ref="AC249:AV249"/>
    <mergeCell ref="D246:E246"/>
    <mergeCell ref="I246:AB246"/>
    <mergeCell ref="AC246:AV246"/>
    <mergeCell ref="D247:E247"/>
    <mergeCell ref="I247:AB247"/>
    <mergeCell ref="AC247:AV247"/>
    <mergeCell ref="D244:E244"/>
    <mergeCell ref="I244:AB244"/>
    <mergeCell ref="AC244:AV244"/>
    <mergeCell ref="D245:E245"/>
    <mergeCell ref="I245:AB245"/>
    <mergeCell ref="AC245:AV245"/>
    <mergeCell ref="D242:E242"/>
    <mergeCell ref="I242:AB242"/>
    <mergeCell ref="AC242:AV242"/>
    <mergeCell ref="D243:E243"/>
    <mergeCell ref="I243:AB243"/>
    <mergeCell ref="AC243:AV243"/>
    <mergeCell ref="D240:E240"/>
    <mergeCell ref="I240:AB240"/>
    <mergeCell ref="AC240:AV240"/>
    <mergeCell ref="D241:E241"/>
    <mergeCell ref="I241:AB241"/>
    <mergeCell ref="AC241:AV241"/>
    <mergeCell ref="D238:E238"/>
    <mergeCell ref="I238:AB238"/>
    <mergeCell ref="AC238:AV238"/>
    <mergeCell ref="D239:E239"/>
    <mergeCell ref="I239:AB239"/>
    <mergeCell ref="AC239:AV239"/>
    <mergeCell ref="D236:E236"/>
    <mergeCell ref="I236:AB236"/>
    <mergeCell ref="AC236:AV236"/>
    <mergeCell ref="D237:E237"/>
    <mergeCell ref="I237:AB237"/>
    <mergeCell ref="AC237:AV237"/>
    <mergeCell ref="D234:E234"/>
    <mergeCell ref="I234:AB234"/>
    <mergeCell ref="AC234:AV234"/>
    <mergeCell ref="D235:E235"/>
    <mergeCell ref="I235:AB235"/>
    <mergeCell ref="AC235:AV235"/>
    <mergeCell ref="D232:E232"/>
    <mergeCell ref="I232:AB232"/>
    <mergeCell ref="AC232:AV232"/>
    <mergeCell ref="D233:E233"/>
    <mergeCell ref="I233:AB233"/>
    <mergeCell ref="AC233:AV233"/>
    <mergeCell ref="D230:E230"/>
    <mergeCell ref="I230:AB230"/>
    <mergeCell ref="AC230:AV230"/>
    <mergeCell ref="D231:E231"/>
    <mergeCell ref="I231:AB231"/>
    <mergeCell ref="AC231:AV231"/>
    <mergeCell ref="D228:E228"/>
    <mergeCell ref="I228:AB228"/>
    <mergeCell ref="AC228:AV228"/>
    <mergeCell ref="D229:E229"/>
    <mergeCell ref="I229:AB229"/>
    <mergeCell ref="AC229:AV229"/>
    <mergeCell ref="D226:E226"/>
    <mergeCell ref="I226:AB226"/>
    <mergeCell ref="AC226:AV226"/>
    <mergeCell ref="D227:E227"/>
    <mergeCell ref="I227:AB227"/>
    <mergeCell ref="AC227:AV227"/>
    <mergeCell ref="D224:E224"/>
    <mergeCell ref="I224:AB224"/>
    <mergeCell ref="AC224:AV224"/>
    <mergeCell ref="D225:E225"/>
    <mergeCell ref="I225:AB225"/>
    <mergeCell ref="AC225:AV225"/>
    <mergeCell ref="D222:E222"/>
    <mergeCell ref="I222:AB222"/>
    <mergeCell ref="AC222:AV222"/>
    <mergeCell ref="D223:E223"/>
    <mergeCell ref="I223:AB223"/>
    <mergeCell ref="AC223:AV223"/>
    <mergeCell ref="D220:E220"/>
    <mergeCell ref="I220:AB220"/>
    <mergeCell ref="AC220:AV220"/>
    <mergeCell ref="D221:E221"/>
    <mergeCell ref="I221:AB221"/>
    <mergeCell ref="AC221:AV221"/>
    <mergeCell ref="D218:E218"/>
    <mergeCell ref="I218:AB218"/>
    <mergeCell ref="AC218:AV218"/>
    <mergeCell ref="D219:E219"/>
    <mergeCell ref="I219:AB219"/>
    <mergeCell ref="AC219:AV219"/>
    <mergeCell ref="D216:E216"/>
    <mergeCell ref="I216:AB216"/>
    <mergeCell ref="AC216:AV216"/>
    <mergeCell ref="D217:E217"/>
    <mergeCell ref="I217:AB217"/>
    <mergeCell ref="AC217:AV217"/>
    <mergeCell ref="D214:E214"/>
    <mergeCell ref="I214:AB214"/>
    <mergeCell ref="AC214:AV214"/>
    <mergeCell ref="D215:E215"/>
    <mergeCell ref="I215:AB215"/>
    <mergeCell ref="AC215:AV215"/>
    <mergeCell ref="D212:E212"/>
    <mergeCell ref="I212:AB212"/>
    <mergeCell ref="AC212:AV212"/>
    <mergeCell ref="D213:E213"/>
    <mergeCell ref="I213:AB213"/>
    <mergeCell ref="AC213:AV213"/>
    <mergeCell ref="D210:E210"/>
    <mergeCell ref="I210:AB210"/>
    <mergeCell ref="AC210:AV210"/>
    <mergeCell ref="D211:E211"/>
    <mergeCell ref="I211:AB211"/>
    <mergeCell ref="AC211:AV211"/>
    <mergeCell ref="D208:E208"/>
    <mergeCell ref="I208:AB208"/>
    <mergeCell ref="AC208:AV208"/>
    <mergeCell ref="D209:E209"/>
    <mergeCell ref="I209:AB209"/>
    <mergeCell ref="AC209:AV209"/>
    <mergeCell ref="D206:E206"/>
    <mergeCell ref="I206:AB206"/>
    <mergeCell ref="AC206:AV206"/>
    <mergeCell ref="D207:E207"/>
    <mergeCell ref="I207:AB207"/>
    <mergeCell ref="AC207:AV207"/>
    <mergeCell ref="D204:E204"/>
    <mergeCell ref="I204:AB204"/>
    <mergeCell ref="AC204:AV204"/>
    <mergeCell ref="D205:E205"/>
    <mergeCell ref="I205:AB205"/>
    <mergeCell ref="AC205:AV205"/>
    <mergeCell ref="D202:E202"/>
    <mergeCell ref="I202:AB202"/>
    <mergeCell ref="AC202:AV202"/>
    <mergeCell ref="D203:E203"/>
    <mergeCell ref="I203:AB203"/>
    <mergeCell ref="AC203:AV203"/>
    <mergeCell ref="D200:E200"/>
    <mergeCell ref="I200:AB200"/>
    <mergeCell ref="AC200:AV200"/>
    <mergeCell ref="D201:E201"/>
    <mergeCell ref="I201:AB201"/>
    <mergeCell ref="AC201:AV201"/>
    <mergeCell ref="D198:E198"/>
    <mergeCell ref="I198:AB198"/>
    <mergeCell ref="AC198:AV198"/>
    <mergeCell ref="D199:E199"/>
    <mergeCell ref="I199:AB199"/>
    <mergeCell ref="AC199:AV199"/>
    <mergeCell ref="D196:E196"/>
    <mergeCell ref="I196:AB196"/>
    <mergeCell ref="AC196:AV196"/>
    <mergeCell ref="D197:E197"/>
    <mergeCell ref="I197:AB197"/>
    <mergeCell ref="AC197:AV197"/>
    <mergeCell ref="D194:E194"/>
    <mergeCell ref="I194:AB194"/>
    <mergeCell ref="AC194:AV194"/>
    <mergeCell ref="D195:E195"/>
    <mergeCell ref="I195:AB195"/>
    <mergeCell ref="AC195:AV195"/>
    <mergeCell ref="D192:E192"/>
    <mergeCell ref="I192:AB192"/>
    <mergeCell ref="AC192:AV192"/>
    <mergeCell ref="D193:E193"/>
    <mergeCell ref="I193:AB193"/>
    <mergeCell ref="AC193:AV193"/>
    <mergeCell ref="D190:E190"/>
    <mergeCell ref="I190:AB190"/>
    <mergeCell ref="AC190:AV190"/>
    <mergeCell ref="D191:E191"/>
    <mergeCell ref="I191:AB191"/>
    <mergeCell ref="AC191:AV191"/>
    <mergeCell ref="D188:E188"/>
    <mergeCell ref="I188:AB188"/>
    <mergeCell ref="AC188:AV188"/>
    <mergeCell ref="D189:E189"/>
    <mergeCell ref="I189:AB189"/>
    <mergeCell ref="AC189:AV189"/>
    <mergeCell ref="D186:E186"/>
    <mergeCell ref="I186:AB186"/>
    <mergeCell ref="AC186:AV186"/>
    <mergeCell ref="D187:E187"/>
    <mergeCell ref="I187:AB187"/>
    <mergeCell ref="AC187:AV187"/>
    <mergeCell ref="D184:E184"/>
    <mergeCell ref="I184:AB184"/>
    <mergeCell ref="AC184:AV184"/>
    <mergeCell ref="D185:E185"/>
    <mergeCell ref="I185:AB185"/>
    <mergeCell ref="AC185:AV185"/>
    <mergeCell ref="D182:E182"/>
    <mergeCell ref="I182:AB182"/>
    <mergeCell ref="AC182:AV182"/>
    <mergeCell ref="D183:E183"/>
    <mergeCell ref="I183:AB183"/>
    <mergeCell ref="AC183:AV183"/>
    <mergeCell ref="D180:E180"/>
    <mergeCell ref="I180:AB180"/>
    <mergeCell ref="AC180:AV180"/>
    <mergeCell ref="D181:E181"/>
    <mergeCell ref="I181:AB181"/>
    <mergeCell ref="AC181:AV181"/>
    <mergeCell ref="D178:E178"/>
    <mergeCell ref="I178:AB178"/>
    <mergeCell ref="AC178:AV178"/>
    <mergeCell ref="D179:E179"/>
    <mergeCell ref="I179:AB179"/>
    <mergeCell ref="AC179:AV179"/>
    <mergeCell ref="D176:E176"/>
    <mergeCell ref="I176:AB176"/>
    <mergeCell ref="AC176:AV176"/>
    <mergeCell ref="D177:E177"/>
    <mergeCell ref="I177:AB177"/>
    <mergeCell ref="AC177:AV177"/>
    <mergeCell ref="D174:E174"/>
    <mergeCell ref="I174:AB174"/>
    <mergeCell ref="AC174:AV174"/>
    <mergeCell ref="D175:E175"/>
    <mergeCell ref="I175:AB175"/>
    <mergeCell ref="AC175:AV175"/>
    <mergeCell ref="D172:E172"/>
    <mergeCell ref="I172:AB172"/>
    <mergeCell ref="AC172:AV172"/>
    <mergeCell ref="D173:E173"/>
    <mergeCell ref="I173:AB173"/>
    <mergeCell ref="AC173:AV173"/>
    <mergeCell ref="D170:E170"/>
    <mergeCell ref="I170:AB170"/>
    <mergeCell ref="AC170:AV170"/>
    <mergeCell ref="D171:E171"/>
    <mergeCell ref="I171:AB171"/>
    <mergeCell ref="AC171:AV171"/>
    <mergeCell ref="D168:E168"/>
    <mergeCell ref="I168:AB168"/>
    <mergeCell ref="AC168:AV168"/>
    <mergeCell ref="D169:E169"/>
    <mergeCell ref="I169:AB169"/>
    <mergeCell ref="AC169:AV169"/>
    <mergeCell ref="D166:E166"/>
    <mergeCell ref="I166:AB166"/>
    <mergeCell ref="AC166:AV166"/>
    <mergeCell ref="D167:E167"/>
    <mergeCell ref="I167:AB167"/>
    <mergeCell ref="AC167:AV167"/>
    <mergeCell ref="D164:E164"/>
    <mergeCell ref="I164:AB164"/>
    <mergeCell ref="AC164:AV164"/>
    <mergeCell ref="D165:E165"/>
    <mergeCell ref="I165:AB165"/>
    <mergeCell ref="AC165:AV165"/>
    <mergeCell ref="D162:E162"/>
    <mergeCell ref="I162:AB162"/>
    <mergeCell ref="AC162:AV162"/>
    <mergeCell ref="D163:E163"/>
    <mergeCell ref="I163:AB163"/>
    <mergeCell ref="AC163:AV163"/>
    <mergeCell ref="D160:E160"/>
    <mergeCell ref="I160:AB160"/>
    <mergeCell ref="AC160:AV160"/>
    <mergeCell ref="D161:E161"/>
    <mergeCell ref="I161:AB161"/>
    <mergeCell ref="AC161:AV161"/>
    <mergeCell ref="D158:E158"/>
    <mergeCell ref="I158:AB158"/>
    <mergeCell ref="AC158:AV158"/>
    <mergeCell ref="D159:E159"/>
    <mergeCell ref="I159:AB159"/>
    <mergeCell ref="AC159:AV159"/>
    <mergeCell ref="D156:E156"/>
    <mergeCell ref="I156:AB156"/>
    <mergeCell ref="AC156:AV156"/>
    <mergeCell ref="D157:E157"/>
    <mergeCell ref="I157:AB157"/>
    <mergeCell ref="AC157:AV157"/>
    <mergeCell ref="D154:E154"/>
    <mergeCell ref="I154:AB154"/>
    <mergeCell ref="AC154:AV154"/>
    <mergeCell ref="D155:E155"/>
    <mergeCell ref="I155:AB155"/>
    <mergeCell ref="AC155:AV155"/>
    <mergeCell ref="D152:E152"/>
    <mergeCell ref="I152:AB152"/>
    <mergeCell ref="AC152:AV152"/>
    <mergeCell ref="D153:E153"/>
    <mergeCell ref="I153:AB153"/>
    <mergeCell ref="AC153:AV153"/>
    <mergeCell ref="D150:E150"/>
    <mergeCell ref="I150:AB150"/>
    <mergeCell ref="AC150:AV150"/>
    <mergeCell ref="D151:E151"/>
    <mergeCell ref="I151:AB151"/>
    <mergeCell ref="AC151:AV151"/>
    <mergeCell ref="D148:E148"/>
    <mergeCell ref="I148:AB148"/>
    <mergeCell ref="AC148:AV148"/>
    <mergeCell ref="D149:E149"/>
    <mergeCell ref="I149:AB149"/>
    <mergeCell ref="AC149:AV149"/>
    <mergeCell ref="D146:E146"/>
    <mergeCell ref="I146:AB146"/>
    <mergeCell ref="AC146:AV146"/>
    <mergeCell ref="D147:E147"/>
    <mergeCell ref="I147:AB147"/>
    <mergeCell ref="AC147:AV147"/>
    <mergeCell ref="D144:E144"/>
    <mergeCell ref="I144:AB144"/>
    <mergeCell ref="AC144:AV144"/>
    <mergeCell ref="D145:E145"/>
    <mergeCell ref="I145:AB145"/>
    <mergeCell ref="AC145:AV145"/>
    <mergeCell ref="D142:E142"/>
    <mergeCell ref="I142:AB142"/>
    <mergeCell ref="AC142:AV142"/>
    <mergeCell ref="D143:E143"/>
    <mergeCell ref="I143:AB143"/>
    <mergeCell ref="AC143:AV143"/>
    <mergeCell ref="D140:E140"/>
    <mergeCell ref="I140:AB140"/>
    <mergeCell ref="AC140:AV140"/>
    <mergeCell ref="D141:E141"/>
    <mergeCell ref="I141:AB141"/>
    <mergeCell ref="AC141:AV141"/>
    <mergeCell ref="D138:E138"/>
    <mergeCell ref="I138:AB138"/>
    <mergeCell ref="AC138:AV138"/>
    <mergeCell ref="D139:E139"/>
    <mergeCell ref="I139:AB139"/>
    <mergeCell ref="AC139:AV139"/>
    <mergeCell ref="D136:E136"/>
    <mergeCell ref="I136:AB136"/>
    <mergeCell ref="AC136:AV136"/>
    <mergeCell ref="D137:E137"/>
    <mergeCell ref="I137:AB137"/>
    <mergeCell ref="AC137:AV137"/>
    <mergeCell ref="D134:E134"/>
    <mergeCell ref="I134:AB134"/>
    <mergeCell ref="AC134:AV134"/>
    <mergeCell ref="D135:E135"/>
    <mergeCell ref="I135:AB135"/>
    <mergeCell ref="AC135:AV135"/>
    <mergeCell ref="D132:E132"/>
    <mergeCell ref="I132:AB132"/>
    <mergeCell ref="AC132:AV132"/>
    <mergeCell ref="D133:E133"/>
    <mergeCell ref="I133:AB133"/>
    <mergeCell ref="AC133:AV133"/>
    <mergeCell ref="D130:E130"/>
    <mergeCell ref="I130:AB130"/>
    <mergeCell ref="AC130:AV130"/>
    <mergeCell ref="D131:E131"/>
    <mergeCell ref="I131:AB131"/>
    <mergeCell ref="AC131:AV131"/>
    <mergeCell ref="D128:E128"/>
    <mergeCell ref="I128:AB128"/>
    <mergeCell ref="AC128:AV128"/>
    <mergeCell ref="D129:E129"/>
    <mergeCell ref="I129:AB129"/>
    <mergeCell ref="AC129:AV129"/>
    <mergeCell ref="D126:E126"/>
    <mergeCell ref="I126:AB126"/>
    <mergeCell ref="AC126:AV126"/>
    <mergeCell ref="D127:E127"/>
    <mergeCell ref="I127:AB127"/>
    <mergeCell ref="AC127:AV127"/>
    <mergeCell ref="D124:E124"/>
    <mergeCell ref="I124:AB124"/>
    <mergeCell ref="AC124:AV124"/>
    <mergeCell ref="D125:E125"/>
    <mergeCell ref="I125:AB125"/>
    <mergeCell ref="AC125:AV125"/>
    <mergeCell ref="D122:E122"/>
    <mergeCell ref="I122:AB122"/>
    <mergeCell ref="AC122:AV122"/>
    <mergeCell ref="D123:E123"/>
    <mergeCell ref="I123:AB123"/>
    <mergeCell ref="AC123:AV123"/>
    <mergeCell ref="D120:E120"/>
    <mergeCell ref="I120:AB120"/>
    <mergeCell ref="AC120:AV120"/>
    <mergeCell ref="D121:E121"/>
    <mergeCell ref="I121:AB121"/>
    <mergeCell ref="AC121:AV121"/>
    <mergeCell ref="D118:E118"/>
    <mergeCell ref="I118:AB118"/>
    <mergeCell ref="AC118:AV118"/>
    <mergeCell ref="D119:E119"/>
    <mergeCell ref="I119:AB119"/>
    <mergeCell ref="AC119:AV119"/>
    <mergeCell ref="D116:E116"/>
    <mergeCell ref="I116:AB116"/>
    <mergeCell ref="AC116:AV116"/>
    <mergeCell ref="D117:E117"/>
    <mergeCell ref="I117:AB117"/>
    <mergeCell ref="AC117:AV117"/>
    <mergeCell ref="D114:E114"/>
    <mergeCell ref="I114:AB114"/>
    <mergeCell ref="AC114:AV114"/>
    <mergeCell ref="D115:E115"/>
    <mergeCell ref="I115:AB115"/>
    <mergeCell ref="AC115:AV115"/>
    <mergeCell ref="D112:E112"/>
    <mergeCell ref="I112:AB112"/>
    <mergeCell ref="AC112:AV112"/>
    <mergeCell ref="D113:E113"/>
    <mergeCell ref="I113:AB113"/>
    <mergeCell ref="AC113:AV113"/>
    <mergeCell ref="D110:E110"/>
    <mergeCell ref="I110:AB110"/>
    <mergeCell ref="AC110:AV110"/>
    <mergeCell ref="D111:E111"/>
    <mergeCell ref="I111:AB111"/>
    <mergeCell ref="AC111:AV111"/>
    <mergeCell ref="D108:E108"/>
    <mergeCell ref="I108:AB108"/>
    <mergeCell ref="AC108:AV108"/>
    <mergeCell ref="D109:E109"/>
    <mergeCell ref="I109:AB109"/>
    <mergeCell ref="AC109:AV109"/>
    <mergeCell ref="D106:E106"/>
    <mergeCell ref="I106:AB106"/>
    <mergeCell ref="AC106:AV106"/>
    <mergeCell ref="D107:E107"/>
    <mergeCell ref="I107:AB107"/>
    <mergeCell ref="AC107:AV107"/>
    <mergeCell ref="D104:E104"/>
    <mergeCell ref="I104:AB104"/>
    <mergeCell ref="AC104:AV104"/>
    <mergeCell ref="D105:E105"/>
    <mergeCell ref="I105:AB105"/>
    <mergeCell ref="AC105:AV105"/>
    <mergeCell ref="D102:E102"/>
    <mergeCell ref="I102:AB102"/>
    <mergeCell ref="AC102:AV102"/>
    <mergeCell ref="D103:E103"/>
    <mergeCell ref="I103:AB103"/>
    <mergeCell ref="AC103:AV103"/>
    <mergeCell ref="D100:E100"/>
    <mergeCell ref="I100:AB100"/>
    <mergeCell ref="AC100:AV100"/>
    <mergeCell ref="D101:E101"/>
    <mergeCell ref="I101:AB101"/>
    <mergeCell ref="AC101:AV101"/>
    <mergeCell ref="D98:E98"/>
    <mergeCell ref="I98:AB98"/>
    <mergeCell ref="AC98:AV98"/>
    <mergeCell ref="D99:E99"/>
    <mergeCell ref="I99:AB99"/>
    <mergeCell ref="AC99:AV99"/>
    <mergeCell ref="D96:E96"/>
    <mergeCell ref="I96:AB96"/>
    <mergeCell ref="AC96:AV96"/>
    <mergeCell ref="D97:E97"/>
    <mergeCell ref="I97:AB97"/>
    <mergeCell ref="AC97:AV97"/>
    <mergeCell ref="D94:E94"/>
    <mergeCell ref="I94:AB94"/>
    <mergeCell ref="AC94:AV94"/>
    <mergeCell ref="D95:E95"/>
    <mergeCell ref="I95:AB95"/>
    <mergeCell ref="AC95:AV95"/>
    <mergeCell ref="D92:E92"/>
    <mergeCell ref="I92:AB92"/>
    <mergeCell ref="AC92:AV92"/>
    <mergeCell ref="D93:E93"/>
    <mergeCell ref="I93:AB93"/>
    <mergeCell ref="AC93:AV93"/>
    <mergeCell ref="D90:E90"/>
    <mergeCell ref="I90:AB90"/>
    <mergeCell ref="AC90:AV90"/>
    <mergeCell ref="D91:E91"/>
    <mergeCell ref="I91:AB91"/>
    <mergeCell ref="AC91:AV91"/>
    <mergeCell ref="D88:E88"/>
    <mergeCell ref="I88:AB88"/>
    <mergeCell ref="AC88:AV88"/>
    <mergeCell ref="D89:E89"/>
    <mergeCell ref="I89:AB89"/>
    <mergeCell ref="AC89:AV89"/>
    <mergeCell ref="D86:E86"/>
    <mergeCell ref="I86:AB86"/>
    <mergeCell ref="AC86:AV86"/>
    <mergeCell ref="D87:E87"/>
    <mergeCell ref="I87:AB87"/>
    <mergeCell ref="AC87:AV87"/>
    <mergeCell ref="D84:E84"/>
    <mergeCell ref="I84:AB84"/>
    <mergeCell ref="AC84:AV84"/>
    <mergeCell ref="D85:E85"/>
    <mergeCell ref="I85:AB85"/>
    <mergeCell ref="AC85:AV85"/>
    <mergeCell ref="D82:E82"/>
    <mergeCell ref="I82:AB82"/>
    <mergeCell ref="AC82:AV82"/>
    <mergeCell ref="D83:E83"/>
    <mergeCell ref="I83:AB83"/>
    <mergeCell ref="AC83:AV83"/>
    <mergeCell ref="D80:E80"/>
    <mergeCell ref="I80:AB80"/>
    <mergeCell ref="AC80:AV80"/>
    <mergeCell ref="D81:E81"/>
    <mergeCell ref="I81:AB81"/>
    <mergeCell ref="AC81:AV81"/>
    <mergeCell ref="D78:E78"/>
    <mergeCell ref="I78:AB78"/>
    <mergeCell ref="AC78:AV78"/>
    <mergeCell ref="D79:E79"/>
    <mergeCell ref="I79:AB79"/>
    <mergeCell ref="AC79:AV79"/>
    <mergeCell ref="D76:E76"/>
    <mergeCell ref="I76:AB76"/>
    <mergeCell ref="AC76:AV76"/>
    <mergeCell ref="D77:E77"/>
    <mergeCell ref="I77:AB77"/>
    <mergeCell ref="AC77:AV77"/>
    <mergeCell ref="D74:E74"/>
    <mergeCell ref="I74:AB74"/>
    <mergeCell ref="AC74:AV74"/>
    <mergeCell ref="D75:E75"/>
    <mergeCell ref="I75:AB75"/>
    <mergeCell ref="AC75:AV75"/>
    <mergeCell ref="D72:E72"/>
    <mergeCell ref="I72:AB72"/>
    <mergeCell ref="AC72:AV72"/>
    <mergeCell ref="D73:E73"/>
    <mergeCell ref="I73:AB73"/>
    <mergeCell ref="AC73:AV73"/>
    <mergeCell ref="D70:E70"/>
    <mergeCell ref="I70:AB70"/>
    <mergeCell ref="AC70:AV70"/>
    <mergeCell ref="D71:E71"/>
    <mergeCell ref="I71:AB71"/>
    <mergeCell ref="AC71:AV71"/>
    <mergeCell ref="D68:E68"/>
    <mergeCell ref="I68:AB68"/>
    <mergeCell ref="AC68:AV68"/>
    <mergeCell ref="D69:E69"/>
    <mergeCell ref="I69:AB69"/>
    <mergeCell ref="AC69:AV69"/>
    <mergeCell ref="D66:E66"/>
    <mergeCell ref="I66:AB66"/>
    <mergeCell ref="AC66:AV66"/>
    <mergeCell ref="D67:E67"/>
    <mergeCell ref="I67:AB67"/>
    <mergeCell ref="AC67:AV67"/>
    <mergeCell ref="D64:E64"/>
    <mergeCell ref="I64:AB64"/>
    <mergeCell ref="AC64:AV64"/>
    <mergeCell ref="D65:E65"/>
    <mergeCell ref="I65:AB65"/>
    <mergeCell ref="AC65:AV65"/>
    <mergeCell ref="D62:E62"/>
    <mergeCell ref="I62:AB62"/>
    <mergeCell ref="AC62:AV62"/>
    <mergeCell ref="D63:E63"/>
    <mergeCell ref="I63:AB63"/>
    <mergeCell ref="AC63:AV63"/>
    <mergeCell ref="D60:E60"/>
    <mergeCell ref="I60:AB60"/>
    <mergeCell ref="AC60:AV60"/>
    <mergeCell ref="D61:E61"/>
    <mergeCell ref="I61:AB61"/>
    <mergeCell ref="AC61:AV61"/>
    <mergeCell ref="D58:E58"/>
    <mergeCell ref="I58:AB58"/>
    <mergeCell ref="AC58:AV58"/>
    <mergeCell ref="D59:E59"/>
    <mergeCell ref="I59:AB59"/>
    <mergeCell ref="AC59:AV59"/>
    <mergeCell ref="D56:E56"/>
    <mergeCell ref="I56:AB56"/>
    <mergeCell ref="AC56:AV56"/>
    <mergeCell ref="D57:E57"/>
    <mergeCell ref="I57:AB57"/>
    <mergeCell ref="AC57:AV57"/>
    <mergeCell ref="D54:E54"/>
    <mergeCell ref="I54:AB54"/>
    <mergeCell ref="AC54:AV54"/>
    <mergeCell ref="D55:E55"/>
    <mergeCell ref="I55:AB55"/>
    <mergeCell ref="AC55:AV55"/>
    <mergeCell ref="D52:E52"/>
    <mergeCell ref="I52:AB52"/>
    <mergeCell ref="AC52:AV52"/>
    <mergeCell ref="D53:E53"/>
    <mergeCell ref="I53:AB53"/>
    <mergeCell ref="AC53:AV53"/>
    <mergeCell ref="D50:E50"/>
    <mergeCell ref="I50:AB50"/>
    <mergeCell ref="AC50:AV50"/>
    <mergeCell ref="D51:E51"/>
    <mergeCell ref="I51:AB51"/>
    <mergeCell ref="AC51:AV51"/>
    <mergeCell ref="D48:E48"/>
    <mergeCell ref="I48:AB48"/>
    <mergeCell ref="AC48:AV48"/>
    <mergeCell ref="D49:E49"/>
    <mergeCell ref="I49:AB49"/>
    <mergeCell ref="AC49:AV49"/>
    <mergeCell ref="D46:E46"/>
    <mergeCell ref="I46:AB46"/>
    <mergeCell ref="AC46:AV46"/>
    <mergeCell ref="D47:E47"/>
    <mergeCell ref="I47:AB47"/>
    <mergeCell ref="AC47:AV47"/>
    <mergeCell ref="D44:E44"/>
    <mergeCell ref="I44:AB44"/>
    <mergeCell ref="AC44:AV44"/>
    <mergeCell ref="D45:E45"/>
    <mergeCell ref="I45:AB45"/>
    <mergeCell ref="AC45:AV45"/>
    <mergeCell ref="D42:E42"/>
    <mergeCell ref="I42:AB42"/>
    <mergeCell ref="AC42:AV42"/>
    <mergeCell ref="D43:E43"/>
    <mergeCell ref="I43:AB43"/>
    <mergeCell ref="AC43:AV43"/>
    <mergeCell ref="D40:E40"/>
    <mergeCell ref="I40:AB40"/>
    <mergeCell ref="AC40:AV40"/>
    <mergeCell ref="D41:E41"/>
    <mergeCell ref="I41:AB41"/>
    <mergeCell ref="AC41:AV41"/>
    <mergeCell ref="D38:E38"/>
    <mergeCell ref="I38:AB38"/>
    <mergeCell ref="AC38:AV38"/>
    <mergeCell ref="D39:E39"/>
    <mergeCell ref="I39:AB39"/>
    <mergeCell ref="AC39:AV39"/>
    <mergeCell ref="D36:E36"/>
    <mergeCell ref="I36:AB36"/>
    <mergeCell ref="AC36:AV36"/>
    <mergeCell ref="D37:E37"/>
    <mergeCell ref="I37:AB37"/>
    <mergeCell ref="AC37:AV37"/>
    <mergeCell ref="D34:E34"/>
    <mergeCell ref="I34:AB34"/>
    <mergeCell ref="AC34:AV34"/>
    <mergeCell ref="D35:E35"/>
    <mergeCell ref="I35:AB35"/>
    <mergeCell ref="AC35:AV35"/>
    <mergeCell ref="D32:E32"/>
    <mergeCell ref="I32:AB32"/>
    <mergeCell ref="AC32:AV32"/>
    <mergeCell ref="D33:E33"/>
    <mergeCell ref="I33:AB33"/>
    <mergeCell ref="AC33:AV33"/>
    <mergeCell ref="D30:E30"/>
    <mergeCell ref="I30:AB30"/>
    <mergeCell ref="AC30:AV30"/>
    <mergeCell ref="D31:E31"/>
    <mergeCell ref="I31:AB31"/>
    <mergeCell ref="AC31:AV31"/>
    <mergeCell ref="D23:E23"/>
    <mergeCell ref="D24:E24"/>
    <mergeCell ref="D25:E25"/>
    <mergeCell ref="C26:E26"/>
    <mergeCell ref="I28:AB28"/>
    <mergeCell ref="AC28:AV28"/>
    <mergeCell ref="D17:E17"/>
    <mergeCell ref="D18:E18"/>
    <mergeCell ref="D19:E19"/>
    <mergeCell ref="D20:E20"/>
    <mergeCell ref="D21:E21"/>
    <mergeCell ref="D22:E22"/>
    <mergeCell ref="D11:E11"/>
    <mergeCell ref="D12:E12"/>
    <mergeCell ref="D13:E13"/>
    <mergeCell ref="D14:E14"/>
    <mergeCell ref="D15:E15"/>
    <mergeCell ref="D16:E16"/>
    <mergeCell ref="CL7:CP7"/>
    <mergeCell ref="CQ7:CU7"/>
    <mergeCell ref="CV7:CZ7"/>
    <mergeCell ref="DA7:DD7"/>
    <mergeCell ref="D9:E9"/>
    <mergeCell ref="D10:E10"/>
    <mergeCell ref="BH7:BL7"/>
    <mergeCell ref="BM7:BQ7"/>
    <mergeCell ref="BR7:BV7"/>
    <mergeCell ref="BW7:CA7"/>
    <mergeCell ref="CB7:CF7"/>
    <mergeCell ref="CG7:CK7"/>
    <mergeCell ref="AD7:AH7"/>
    <mergeCell ref="AI7:AM7"/>
    <mergeCell ref="AN7:AR7"/>
    <mergeCell ref="AS7:AW7"/>
    <mergeCell ref="AX7:BB7"/>
    <mergeCell ref="BC7:BG7"/>
    <mergeCell ref="C2:DD2"/>
    <mergeCell ref="DG2:DL4"/>
    <mergeCell ref="C3:D3"/>
    <mergeCell ref="E3:H3"/>
    <mergeCell ref="I3:Z3"/>
    <mergeCell ref="AA3:AK3"/>
    <mergeCell ref="AL3:AV3"/>
    <mergeCell ref="AW3:BP3"/>
    <mergeCell ref="BQ3:BZ3"/>
    <mergeCell ref="CA3:CJ3"/>
    <mergeCell ref="DG5:DL5"/>
    <mergeCell ref="C6:C8"/>
    <mergeCell ref="D6:E8"/>
    <mergeCell ref="F6:H7"/>
    <mergeCell ref="I6:DD6"/>
    <mergeCell ref="DG6:DL7"/>
    <mergeCell ref="I7:N7"/>
    <mergeCell ref="O7:S7"/>
    <mergeCell ref="T7:X7"/>
    <mergeCell ref="Y7:AC7"/>
    <mergeCell ref="CK3:DD4"/>
    <mergeCell ref="C4:D4"/>
    <mergeCell ref="E4:H4"/>
    <mergeCell ref="I4:Z4"/>
    <mergeCell ref="AA4:AK4"/>
    <mergeCell ref="AL4:AV4"/>
    <mergeCell ref="AW4:BP4"/>
    <mergeCell ref="BQ4:BZ4"/>
    <mergeCell ref="CA4:CJ4"/>
  </mergeCells>
  <dataValidations count="1">
    <dataValidation type="list" allowBlank="1" showInputMessage="1" showErrorMessage="1" sqref="AL4:AV4" xr:uid="{37C7B942-BCEC-44D7-8871-7984A488E399}">
      <formula1>$DN$9:$DN$28</formula1>
    </dataValidation>
  </dataValidations>
  <printOptions horizontalCentered="1" verticalCentered="1"/>
  <pageMargins left="0.25" right="0.25" top="0.25" bottom="0.25" header="0.25" footer="0.25"/>
  <pageSetup scale="72"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A44C183-BB5C-4A27-BC83-183C4FC10F4F}">
          <x14:formula1>
            <xm:f>'Takt Time &amp; Playbooks'!$C$25:$C$33</xm:f>
          </x14:formula1>
          <xm:sqref>AA4:AK4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77C38-4C0D-448F-BB82-6D28379067FA}">
  <sheetPr>
    <pageSetUpPr fitToPage="1"/>
  </sheetPr>
  <dimension ref="A1:DN811"/>
  <sheetViews>
    <sheetView showGridLines="0" topLeftCell="B1" zoomScaleNormal="100" workbookViewId="0"/>
  </sheetViews>
  <sheetFormatPr defaultRowHeight="12.75" x14ac:dyDescent="0.35"/>
  <cols>
    <col min="1" max="1" width="7.53125" hidden="1" customWidth="1"/>
    <col min="2" max="2" width="3.06640625" customWidth="1"/>
    <col min="3" max="3" width="8.19921875" bestFit="1" customWidth="1"/>
    <col min="4" max="4" width="9.73046875" customWidth="1"/>
    <col min="5" max="5" width="33.9296875" customWidth="1"/>
    <col min="6" max="8" width="5.73046875" customWidth="1"/>
    <col min="9" max="9" width="0.796875" style="61" customWidth="1"/>
    <col min="10" max="108" width="0.796875" customWidth="1"/>
    <col min="109" max="110" width="2.19921875" customWidth="1"/>
    <col min="111" max="112" width="4.59765625" style="61" customWidth="1"/>
    <col min="113" max="113" width="3.73046875" style="61" customWidth="1"/>
    <col min="114" max="114" width="4.06640625" style="61" customWidth="1"/>
    <col min="115" max="115" width="3.796875" style="152" bestFit="1" customWidth="1"/>
    <col min="116" max="116" width="3.06640625" style="152" customWidth="1"/>
  </cols>
  <sheetData>
    <row r="1" spans="3:118" ht="13.15" thickBot="1" x14ac:dyDescent="0.4"/>
    <row r="2" spans="3:118" s="1" customFormat="1" ht="36.5" customHeight="1" x14ac:dyDescent="0.35">
      <c r="C2" s="306" t="s">
        <v>179</v>
      </c>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07"/>
      <c r="BA2" s="307"/>
      <c r="BB2" s="307"/>
      <c r="BC2" s="307"/>
      <c r="BD2" s="307"/>
      <c r="BE2" s="307"/>
      <c r="BF2" s="307"/>
      <c r="BG2" s="307"/>
      <c r="BH2" s="307"/>
      <c r="BI2" s="307"/>
      <c r="BJ2" s="307"/>
      <c r="BK2" s="307"/>
      <c r="BL2" s="307"/>
      <c r="BM2" s="307"/>
      <c r="BN2" s="307"/>
      <c r="BO2" s="307"/>
      <c r="BP2" s="307"/>
      <c r="BQ2" s="307"/>
      <c r="BR2" s="307"/>
      <c r="BS2" s="307"/>
      <c r="BT2" s="307"/>
      <c r="BU2" s="307"/>
      <c r="BV2" s="307"/>
      <c r="BW2" s="307"/>
      <c r="BX2" s="307"/>
      <c r="BY2" s="307"/>
      <c r="BZ2" s="307"/>
      <c r="CA2" s="307"/>
      <c r="CB2" s="307"/>
      <c r="CC2" s="307"/>
      <c r="CD2" s="307"/>
      <c r="CE2" s="307"/>
      <c r="CF2" s="307"/>
      <c r="CG2" s="307"/>
      <c r="CH2" s="307"/>
      <c r="CI2" s="307"/>
      <c r="CJ2" s="307"/>
      <c r="CK2" s="307"/>
      <c r="CL2" s="307"/>
      <c r="CM2" s="307"/>
      <c r="CN2" s="307"/>
      <c r="CO2" s="307"/>
      <c r="CP2" s="307"/>
      <c r="CQ2" s="307"/>
      <c r="CR2" s="307"/>
      <c r="CS2" s="307"/>
      <c r="CT2" s="307"/>
      <c r="CU2" s="307"/>
      <c r="CV2" s="307"/>
      <c r="CW2" s="307"/>
      <c r="CX2" s="307"/>
      <c r="CY2" s="307"/>
      <c r="CZ2" s="307"/>
      <c r="DA2" s="307"/>
      <c r="DB2" s="307"/>
      <c r="DC2" s="307"/>
      <c r="DD2" s="308"/>
      <c r="DG2" s="424" t="s">
        <v>180</v>
      </c>
      <c r="DH2" s="424"/>
      <c r="DI2" s="424"/>
      <c r="DJ2" s="424"/>
      <c r="DK2" s="424"/>
      <c r="DL2" s="424"/>
    </row>
    <row r="3" spans="3:118" s="5" customFormat="1" ht="25.5" customHeight="1" x14ac:dyDescent="0.35">
      <c r="C3" s="425" t="s">
        <v>181</v>
      </c>
      <c r="D3" s="426"/>
      <c r="E3" s="427"/>
      <c r="F3" s="427"/>
      <c r="G3" s="427"/>
      <c r="H3" s="427"/>
      <c r="I3" s="428" t="s">
        <v>183</v>
      </c>
      <c r="J3" s="428"/>
      <c r="K3" s="428"/>
      <c r="L3" s="428"/>
      <c r="M3" s="428"/>
      <c r="N3" s="428"/>
      <c r="O3" s="428"/>
      <c r="P3" s="428"/>
      <c r="Q3" s="428"/>
      <c r="R3" s="428"/>
      <c r="S3" s="428"/>
      <c r="T3" s="428"/>
      <c r="U3" s="428"/>
      <c r="V3" s="428"/>
      <c r="W3" s="428"/>
      <c r="X3" s="428"/>
      <c r="Y3" s="428"/>
      <c r="Z3" s="428"/>
      <c r="AA3" s="429" t="s">
        <v>175</v>
      </c>
      <c r="AB3" s="430"/>
      <c r="AC3" s="430"/>
      <c r="AD3" s="430"/>
      <c r="AE3" s="430"/>
      <c r="AF3" s="430"/>
      <c r="AG3" s="430"/>
      <c r="AH3" s="430"/>
      <c r="AI3" s="430"/>
      <c r="AJ3" s="430"/>
      <c r="AK3" s="431"/>
      <c r="AL3" s="432" t="s">
        <v>184</v>
      </c>
      <c r="AM3" s="432"/>
      <c r="AN3" s="432"/>
      <c r="AO3" s="432"/>
      <c r="AP3" s="432"/>
      <c r="AQ3" s="432"/>
      <c r="AR3" s="432"/>
      <c r="AS3" s="432"/>
      <c r="AT3" s="432"/>
      <c r="AU3" s="432"/>
      <c r="AV3" s="432"/>
      <c r="AW3" s="433" t="s">
        <v>185</v>
      </c>
      <c r="AX3" s="320"/>
      <c r="AY3" s="320"/>
      <c r="AZ3" s="320"/>
      <c r="BA3" s="320"/>
      <c r="BB3" s="320"/>
      <c r="BC3" s="320"/>
      <c r="BD3" s="320"/>
      <c r="BE3" s="320"/>
      <c r="BF3" s="320"/>
      <c r="BG3" s="320"/>
      <c r="BH3" s="320"/>
      <c r="BI3" s="320"/>
      <c r="BJ3" s="320"/>
      <c r="BK3" s="320"/>
      <c r="BL3" s="320"/>
      <c r="BM3" s="320"/>
      <c r="BN3" s="320"/>
      <c r="BO3" s="320"/>
      <c r="BP3" s="321"/>
      <c r="BQ3" s="432" t="s">
        <v>186</v>
      </c>
      <c r="BR3" s="434"/>
      <c r="BS3" s="434"/>
      <c r="BT3" s="434"/>
      <c r="BU3" s="434"/>
      <c r="BV3" s="434"/>
      <c r="BW3" s="434"/>
      <c r="BX3" s="434"/>
      <c r="BY3" s="434"/>
      <c r="BZ3" s="434"/>
      <c r="CA3" s="434" t="s">
        <v>177</v>
      </c>
      <c r="CB3" s="434"/>
      <c r="CC3" s="434"/>
      <c r="CD3" s="434"/>
      <c r="CE3" s="434"/>
      <c r="CF3" s="434"/>
      <c r="CG3" s="434"/>
      <c r="CH3" s="434"/>
      <c r="CI3" s="434"/>
      <c r="CJ3" s="434"/>
      <c r="CK3" s="435" t="s">
        <v>187</v>
      </c>
      <c r="CL3" s="436"/>
      <c r="CM3" s="436"/>
      <c r="CN3" s="436"/>
      <c r="CO3" s="436"/>
      <c r="CP3" s="436"/>
      <c r="CQ3" s="436"/>
      <c r="CR3" s="436"/>
      <c r="CS3" s="436"/>
      <c r="CT3" s="436"/>
      <c r="CU3" s="436"/>
      <c r="CV3" s="436"/>
      <c r="CW3" s="436"/>
      <c r="CX3" s="436"/>
      <c r="CY3" s="436"/>
      <c r="CZ3" s="436"/>
      <c r="DA3" s="436"/>
      <c r="DB3" s="436"/>
      <c r="DC3" s="436"/>
      <c r="DD3" s="437"/>
      <c r="DG3" s="424"/>
      <c r="DH3" s="424"/>
      <c r="DI3" s="424"/>
      <c r="DJ3" s="424"/>
      <c r="DK3" s="424"/>
      <c r="DL3" s="424"/>
    </row>
    <row r="4" spans="3:118" s="5" customFormat="1" ht="25.5" customHeight="1" x14ac:dyDescent="0.35">
      <c r="C4" s="441" t="s">
        <v>188</v>
      </c>
      <c r="D4" s="426"/>
      <c r="E4" s="442"/>
      <c r="F4" s="443"/>
      <c r="G4" s="443"/>
      <c r="H4" s="444"/>
      <c r="I4" s="445"/>
      <c r="J4" s="446"/>
      <c r="K4" s="446"/>
      <c r="L4" s="446"/>
      <c r="M4" s="446"/>
      <c r="N4" s="446"/>
      <c r="O4" s="446"/>
      <c r="P4" s="446"/>
      <c r="Q4" s="446"/>
      <c r="R4" s="446"/>
      <c r="S4" s="446"/>
      <c r="T4" s="446"/>
      <c r="U4" s="446"/>
      <c r="V4" s="446"/>
      <c r="W4" s="446"/>
      <c r="X4" s="446"/>
      <c r="Y4" s="446"/>
      <c r="Z4" s="447"/>
      <c r="AA4" s="448">
        <v>2</v>
      </c>
      <c r="AB4" s="449"/>
      <c r="AC4" s="449"/>
      <c r="AD4" s="449"/>
      <c r="AE4" s="449"/>
      <c r="AF4" s="449"/>
      <c r="AG4" s="449"/>
      <c r="AH4" s="449"/>
      <c r="AI4" s="449"/>
      <c r="AJ4" s="449"/>
      <c r="AK4" s="450"/>
      <c r="AL4" s="448">
        <v>1</v>
      </c>
      <c r="AM4" s="449"/>
      <c r="AN4" s="449"/>
      <c r="AO4" s="449"/>
      <c r="AP4" s="449"/>
      <c r="AQ4" s="449"/>
      <c r="AR4" s="449"/>
      <c r="AS4" s="449"/>
      <c r="AT4" s="449"/>
      <c r="AU4" s="449"/>
      <c r="AV4" s="450"/>
      <c r="AW4" s="493">
        <f>'Takt Time &amp; Playbooks'!C15</f>
        <v>25200</v>
      </c>
      <c r="AX4" s="494"/>
      <c r="AY4" s="494"/>
      <c r="AZ4" s="494"/>
      <c r="BA4" s="494"/>
      <c r="BB4" s="494"/>
      <c r="BC4" s="494"/>
      <c r="BD4" s="494"/>
      <c r="BE4" s="494"/>
      <c r="BF4" s="494"/>
      <c r="BG4" s="494"/>
      <c r="BH4" s="494"/>
      <c r="BI4" s="494"/>
      <c r="BJ4" s="494"/>
      <c r="BK4" s="494"/>
      <c r="BL4" s="494"/>
      <c r="BM4" s="494"/>
      <c r="BN4" s="494"/>
      <c r="BO4" s="494"/>
      <c r="BP4" s="495"/>
      <c r="BQ4" s="496">
        <f>VLOOKUP(AA4,'Takt Time &amp; Playbooks'!C25:G33,2,FALSE)</f>
        <v>500</v>
      </c>
      <c r="BR4" s="496"/>
      <c r="BS4" s="496"/>
      <c r="BT4" s="496"/>
      <c r="BU4" s="496"/>
      <c r="BV4" s="496"/>
      <c r="BW4" s="496"/>
      <c r="BX4" s="496"/>
      <c r="BY4" s="496"/>
      <c r="BZ4" s="496"/>
      <c r="CA4" s="499">
        <f>AW4/BQ4</f>
        <v>50.4</v>
      </c>
      <c r="CB4" s="499"/>
      <c r="CC4" s="499"/>
      <c r="CD4" s="499"/>
      <c r="CE4" s="499"/>
      <c r="CF4" s="499"/>
      <c r="CG4" s="499"/>
      <c r="CH4" s="499"/>
      <c r="CI4" s="499"/>
      <c r="CJ4" s="499"/>
      <c r="CK4" s="438"/>
      <c r="CL4" s="439"/>
      <c r="CM4" s="439"/>
      <c r="CN4" s="439"/>
      <c r="CO4" s="439"/>
      <c r="CP4" s="439"/>
      <c r="CQ4" s="439"/>
      <c r="CR4" s="439"/>
      <c r="CS4" s="439"/>
      <c r="CT4" s="439"/>
      <c r="CU4" s="439"/>
      <c r="CV4" s="439"/>
      <c r="CW4" s="439"/>
      <c r="CX4" s="439"/>
      <c r="CY4" s="439"/>
      <c r="CZ4" s="439"/>
      <c r="DA4" s="439"/>
      <c r="DB4" s="439"/>
      <c r="DC4" s="439"/>
      <c r="DD4" s="440"/>
      <c r="DG4" s="424"/>
      <c r="DH4" s="424"/>
      <c r="DI4" s="424"/>
      <c r="DJ4" s="424"/>
      <c r="DK4" s="424"/>
      <c r="DL4" s="424"/>
    </row>
    <row r="5" spans="3:118" s="5" customFormat="1" ht="6" customHeight="1" x14ac:dyDescent="0.7">
      <c r="C5" s="163"/>
      <c r="D5" s="164"/>
      <c r="E5" s="164"/>
      <c r="F5" s="164"/>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c r="AT5" s="165"/>
      <c r="AU5" s="165"/>
      <c r="AV5" s="165"/>
      <c r="AW5" s="164"/>
      <c r="AX5" s="164"/>
      <c r="AY5" s="164"/>
      <c r="AZ5" s="164"/>
      <c r="BA5" s="164"/>
      <c r="BB5" s="164"/>
      <c r="BC5" s="164"/>
      <c r="BD5" s="164"/>
      <c r="BE5" s="164"/>
      <c r="BF5" s="164"/>
      <c r="BG5" s="164"/>
      <c r="BH5" s="164"/>
      <c r="BI5" s="164"/>
      <c r="BJ5" s="164"/>
      <c r="BK5" s="164"/>
      <c r="BL5" s="164"/>
      <c r="BM5" s="164"/>
      <c r="BN5" s="164"/>
      <c r="BO5" s="164"/>
      <c r="BP5" s="164"/>
      <c r="BQ5" s="164"/>
      <c r="BR5" s="164"/>
      <c r="BS5" s="164"/>
      <c r="BT5" s="164"/>
      <c r="BU5" s="164"/>
      <c r="BV5" s="164"/>
      <c r="BW5" s="164"/>
      <c r="BX5" s="164"/>
      <c r="BY5" s="164"/>
      <c r="BZ5" s="164"/>
      <c r="CA5" s="164"/>
      <c r="CB5" s="164"/>
      <c r="CC5" s="164"/>
      <c r="CD5" s="164"/>
      <c r="CE5" s="164"/>
      <c r="CF5" s="164"/>
      <c r="CG5" s="164"/>
      <c r="CH5" s="164"/>
      <c r="CI5" s="164"/>
      <c r="CJ5" s="164"/>
      <c r="CK5" s="166"/>
      <c r="CL5" s="166"/>
      <c r="CM5" s="166"/>
      <c r="CN5" s="166"/>
      <c r="CO5" s="166"/>
      <c r="CP5" s="166"/>
      <c r="CQ5" s="166"/>
      <c r="CR5" s="166"/>
      <c r="CS5" s="166"/>
      <c r="CT5" s="166"/>
      <c r="CU5" s="166"/>
      <c r="CV5" s="166"/>
      <c r="CW5" s="166"/>
      <c r="CX5" s="166"/>
      <c r="CY5" s="166"/>
      <c r="CZ5" s="166"/>
      <c r="DA5" s="166"/>
      <c r="DB5" s="166"/>
      <c r="DC5" s="166"/>
      <c r="DD5" s="167"/>
      <c r="DG5" s="457"/>
      <c r="DH5" s="458"/>
      <c r="DI5" s="458"/>
      <c r="DJ5" s="458"/>
      <c r="DK5" s="458"/>
      <c r="DL5" s="459"/>
    </row>
    <row r="6" spans="3:118" x14ac:dyDescent="0.35">
      <c r="C6" s="460" t="s">
        <v>190</v>
      </c>
      <c r="D6" s="462" t="s">
        <v>191</v>
      </c>
      <c r="E6" s="463"/>
      <c r="F6" s="466" t="s">
        <v>192</v>
      </c>
      <c r="G6" s="466"/>
      <c r="H6" s="466"/>
      <c r="I6" s="468" t="s">
        <v>193</v>
      </c>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8"/>
      <c r="AN6" s="468"/>
      <c r="AO6" s="468"/>
      <c r="AP6" s="468"/>
      <c r="AQ6" s="468"/>
      <c r="AR6" s="468"/>
      <c r="AS6" s="468"/>
      <c r="AT6" s="468"/>
      <c r="AU6" s="468"/>
      <c r="AV6" s="468"/>
      <c r="AW6" s="468"/>
      <c r="AX6" s="468"/>
      <c r="AY6" s="468"/>
      <c r="AZ6" s="468"/>
      <c r="BA6" s="468"/>
      <c r="BB6" s="468"/>
      <c r="BC6" s="468"/>
      <c r="BD6" s="468"/>
      <c r="BE6" s="468"/>
      <c r="BF6" s="468"/>
      <c r="BG6" s="468"/>
      <c r="BH6" s="468"/>
      <c r="BI6" s="468"/>
      <c r="BJ6" s="468"/>
      <c r="BK6" s="468"/>
      <c r="BL6" s="468"/>
      <c r="BM6" s="468"/>
      <c r="BN6" s="468"/>
      <c r="BO6" s="468"/>
      <c r="BP6" s="468"/>
      <c r="BQ6" s="468"/>
      <c r="BR6" s="468"/>
      <c r="BS6" s="468"/>
      <c r="BT6" s="468"/>
      <c r="BU6" s="468"/>
      <c r="BV6" s="468"/>
      <c r="BW6" s="468"/>
      <c r="BX6" s="468"/>
      <c r="BY6" s="468"/>
      <c r="BZ6" s="468"/>
      <c r="CA6" s="468"/>
      <c r="CB6" s="468"/>
      <c r="CC6" s="468"/>
      <c r="CD6" s="468"/>
      <c r="CE6" s="468"/>
      <c r="CF6" s="468"/>
      <c r="CG6" s="468"/>
      <c r="CH6" s="468"/>
      <c r="CI6" s="468"/>
      <c r="CJ6" s="468"/>
      <c r="CK6" s="468"/>
      <c r="CL6" s="468"/>
      <c r="CM6" s="468"/>
      <c r="CN6" s="468"/>
      <c r="CO6" s="468"/>
      <c r="CP6" s="468"/>
      <c r="CQ6" s="468"/>
      <c r="CR6" s="468"/>
      <c r="CS6" s="468"/>
      <c r="CT6" s="468"/>
      <c r="CU6" s="468"/>
      <c r="CV6" s="468"/>
      <c r="CW6" s="468"/>
      <c r="CX6" s="468"/>
      <c r="CY6" s="468"/>
      <c r="CZ6" s="468"/>
      <c r="DA6" s="468"/>
      <c r="DB6" s="468"/>
      <c r="DC6" s="468"/>
      <c r="DD6" s="469"/>
      <c r="DG6" s="470" t="s">
        <v>194</v>
      </c>
      <c r="DH6" s="470"/>
      <c r="DI6" s="470"/>
      <c r="DJ6" s="470"/>
      <c r="DK6" s="470"/>
      <c r="DL6" s="470"/>
    </row>
    <row r="7" spans="3:118" x14ac:dyDescent="0.35">
      <c r="C7" s="461"/>
      <c r="D7" s="462"/>
      <c r="E7" s="463"/>
      <c r="F7" s="467"/>
      <c r="G7" s="467"/>
      <c r="H7" s="467"/>
      <c r="I7" s="456">
        <f>ROUNDUP($CA$4/100,0)*5</f>
        <v>5</v>
      </c>
      <c r="J7" s="456"/>
      <c r="K7" s="456"/>
      <c r="L7" s="456"/>
      <c r="M7" s="456"/>
      <c r="N7" s="456"/>
      <c r="O7" s="456">
        <f>ROUNDUP($CA$4/100,0)*5+I7</f>
        <v>10</v>
      </c>
      <c r="P7" s="456"/>
      <c r="Q7" s="456"/>
      <c r="R7" s="456"/>
      <c r="S7" s="456"/>
      <c r="T7" s="456">
        <f>ROUNDUP($CA$4/100,0)*5+O7</f>
        <v>15</v>
      </c>
      <c r="U7" s="456"/>
      <c r="V7" s="456"/>
      <c r="W7" s="456"/>
      <c r="X7" s="456"/>
      <c r="Y7" s="456">
        <f>ROUNDUP($CA$4/100,0)*5+T7</f>
        <v>20</v>
      </c>
      <c r="Z7" s="456"/>
      <c r="AA7" s="456"/>
      <c r="AB7" s="456"/>
      <c r="AC7" s="456"/>
      <c r="AD7" s="456">
        <f>ROUNDUP($CA$4/100,0)*5+Y7</f>
        <v>25</v>
      </c>
      <c r="AE7" s="456"/>
      <c r="AF7" s="456"/>
      <c r="AG7" s="456"/>
      <c r="AH7" s="456"/>
      <c r="AI7" s="456">
        <f>ROUNDUP($CA$4/100,0)*5+AD7</f>
        <v>30</v>
      </c>
      <c r="AJ7" s="456"/>
      <c r="AK7" s="456"/>
      <c r="AL7" s="456"/>
      <c r="AM7" s="456"/>
      <c r="AN7" s="456">
        <f>ROUNDUP($CA$4/100,0)*5+AI7</f>
        <v>35</v>
      </c>
      <c r="AO7" s="456"/>
      <c r="AP7" s="456"/>
      <c r="AQ7" s="456"/>
      <c r="AR7" s="456"/>
      <c r="AS7" s="456">
        <f>ROUNDUP($CA$4/100,0)*5+AN7</f>
        <v>40</v>
      </c>
      <c r="AT7" s="456"/>
      <c r="AU7" s="456"/>
      <c r="AV7" s="456"/>
      <c r="AW7" s="456"/>
      <c r="AX7" s="456">
        <f>ROUNDUP($CA$4/100,0)*5+AS7</f>
        <v>45</v>
      </c>
      <c r="AY7" s="456"/>
      <c r="AZ7" s="456"/>
      <c r="BA7" s="456"/>
      <c r="BB7" s="456"/>
      <c r="BC7" s="456">
        <f>ROUNDUP($CA$4/100,0)*5+AX7</f>
        <v>50</v>
      </c>
      <c r="BD7" s="456"/>
      <c r="BE7" s="456"/>
      <c r="BF7" s="456"/>
      <c r="BG7" s="456"/>
      <c r="BH7" s="456">
        <f>ROUNDUP($CA$4/100,0)*5+BC7</f>
        <v>55</v>
      </c>
      <c r="BI7" s="456"/>
      <c r="BJ7" s="456"/>
      <c r="BK7" s="456"/>
      <c r="BL7" s="456"/>
      <c r="BM7" s="456">
        <f>ROUNDUP($CA$4/100,0)*5+BH7</f>
        <v>60</v>
      </c>
      <c r="BN7" s="456"/>
      <c r="BO7" s="456"/>
      <c r="BP7" s="456"/>
      <c r="BQ7" s="456"/>
      <c r="BR7" s="456">
        <f>ROUNDUP($CA$4/100,0)*5+BM7</f>
        <v>65</v>
      </c>
      <c r="BS7" s="456"/>
      <c r="BT7" s="456"/>
      <c r="BU7" s="456"/>
      <c r="BV7" s="456"/>
      <c r="BW7" s="456">
        <f>ROUNDUP($CA$4/100,0)*5+BR7</f>
        <v>70</v>
      </c>
      <c r="BX7" s="456"/>
      <c r="BY7" s="456"/>
      <c r="BZ7" s="456"/>
      <c r="CA7" s="456"/>
      <c r="CB7" s="456">
        <f>ROUNDUP($CA$4/100,0)*5+BW7</f>
        <v>75</v>
      </c>
      <c r="CC7" s="456"/>
      <c r="CD7" s="456"/>
      <c r="CE7" s="456"/>
      <c r="CF7" s="456"/>
      <c r="CG7" s="456">
        <f>ROUNDUP($CA$4/100,0)*5+CB7</f>
        <v>80</v>
      </c>
      <c r="CH7" s="456"/>
      <c r="CI7" s="456"/>
      <c r="CJ7" s="456"/>
      <c r="CK7" s="456"/>
      <c r="CL7" s="456">
        <f>ROUNDUP($CA$4/100,0)*5+CG7</f>
        <v>85</v>
      </c>
      <c r="CM7" s="456"/>
      <c r="CN7" s="456"/>
      <c r="CO7" s="456"/>
      <c r="CP7" s="456"/>
      <c r="CQ7" s="456">
        <f>ROUNDUP($CA$4/100,0)*5+CL7</f>
        <v>90</v>
      </c>
      <c r="CR7" s="456"/>
      <c r="CS7" s="456"/>
      <c r="CT7" s="456"/>
      <c r="CU7" s="456"/>
      <c r="CV7" s="456">
        <f>ROUNDUP($CA$4/100,0)*5+CQ7</f>
        <v>95</v>
      </c>
      <c r="CW7" s="456"/>
      <c r="CX7" s="456"/>
      <c r="CY7" s="456"/>
      <c r="CZ7" s="456"/>
      <c r="DA7" s="456">
        <f>ROUNDUP($CA$4/100,0)*5+CV7</f>
        <v>100</v>
      </c>
      <c r="DB7" s="456"/>
      <c r="DC7" s="456"/>
      <c r="DD7" s="473"/>
      <c r="DG7" s="470"/>
      <c r="DH7" s="470"/>
      <c r="DI7" s="470"/>
      <c r="DJ7" s="470"/>
      <c r="DK7" s="470"/>
      <c r="DL7" s="470"/>
    </row>
    <row r="8" spans="3:118" x14ac:dyDescent="0.35">
      <c r="C8" s="461"/>
      <c r="D8" s="464"/>
      <c r="E8" s="465"/>
      <c r="F8" s="169" t="s">
        <v>195</v>
      </c>
      <c r="G8" s="169" t="s">
        <v>196</v>
      </c>
      <c r="H8" s="169" t="s">
        <v>197</v>
      </c>
      <c r="I8" s="170">
        <f>ROUNDUP(CA4/100,0)*5</f>
        <v>5</v>
      </c>
      <c r="J8" s="171"/>
      <c r="K8" s="171"/>
      <c r="L8" s="171"/>
      <c r="M8" s="172"/>
      <c r="N8" s="171"/>
      <c r="O8" s="171"/>
      <c r="P8" s="171"/>
      <c r="Q8" s="171"/>
      <c r="R8" s="172"/>
      <c r="S8" s="171"/>
      <c r="T8" s="171"/>
      <c r="U8" s="171"/>
      <c r="V8" s="171"/>
      <c r="W8" s="172"/>
      <c r="X8" s="171"/>
      <c r="Y8" s="171"/>
      <c r="Z8" s="171"/>
      <c r="AA8" s="171"/>
      <c r="AB8" s="172"/>
      <c r="AC8" s="171"/>
      <c r="AD8" s="171"/>
      <c r="AE8" s="171"/>
      <c r="AF8" s="171"/>
      <c r="AG8" s="172"/>
      <c r="AH8" s="171"/>
      <c r="AI8" s="171"/>
      <c r="AJ8" s="171"/>
      <c r="AK8" s="171"/>
      <c r="AL8" s="172"/>
      <c r="AM8" s="171"/>
      <c r="AN8" s="171"/>
      <c r="AO8" s="171"/>
      <c r="AP8" s="171"/>
      <c r="AQ8" s="172"/>
      <c r="AR8" s="171"/>
      <c r="AS8" s="171"/>
      <c r="AT8" s="171"/>
      <c r="AU8" s="171"/>
      <c r="AV8" s="172"/>
      <c r="AW8" s="171"/>
      <c r="AX8" s="171"/>
      <c r="AY8" s="171"/>
      <c r="AZ8" s="171"/>
      <c r="BA8" s="172"/>
      <c r="BB8" s="171"/>
      <c r="BC8" s="171"/>
      <c r="BD8" s="171"/>
      <c r="BE8" s="171"/>
      <c r="BF8" s="172"/>
      <c r="BG8" s="171"/>
      <c r="BH8" s="171"/>
      <c r="BI8" s="171"/>
      <c r="BJ8" s="171"/>
      <c r="BK8" s="172"/>
      <c r="BL8" s="171"/>
      <c r="BM8" s="171"/>
      <c r="BN8" s="171"/>
      <c r="BO8" s="171"/>
      <c r="BP8" s="172"/>
      <c r="BQ8" s="171"/>
      <c r="BR8" s="171"/>
      <c r="BS8" s="171"/>
      <c r="BT8" s="171"/>
      <c r="BU8" s="172"/>
      <c r="BV8" s="171"/>
      <c r="BW8" s="171"/>
      <c r="BX8" s="171"/>
      <c r="BY8" s="171"/>
      <c r="BZ8" s="172"/>
      <c r="CA8" s="171"/>
      <c r="CB8" s="171"/>
      <c r="CC8" s="171"/>
      <c r="CD8" s="171"/>
      <c r="CE8" s="172"/>
      <c r="CF8" s="171"/>
      <c r="CG8" s="171"/>
      <c r="CH8" s="171"/>
      <c r="CI8" s="171"/>
      <c r="CJ8" s="172"/>
      <c r="CK8" s="171"/>
      <c r="CL8" s="171"/>
      <c r="CM8" s="171"/>
      <c r="CN8" s="171"/>
      <c r="CO8" s="172"/>
      <c r="CP8" s="171"/>
      <c r="CQ8" s="171"/>
      <c r="CR8" s="171"/>
      <c r="CS8" s="171"/>
      <c r="CT8" s="172"/>
      <c r="CU8" s="171"/>
      <c r="CV8" s="171"/>
      <c r="CW8" s="171"/>
      <c r="CX8" s="171"/>
      <c r="CY8" s="172"/>
      <c r="CZ8" s="171"/>
      <c r="DA8" s="171"/>
      <c r="DB8" s="171"/>
      <c r="DC8" s="171"/>
      <c r="DD8" s="173"/>
      <c r="DG8" s="174" t="s">
        <v>198</v>
      </c>
      <c r="DH8" s="174" t="s">
        <v>195</v>
      </c>
      <c r="DI8" s="174" t="s">
        <v>196</v>
      </c>
      <c r="DJ8" s="174" t="s">
        <v>197</v>
      </c>
      <c r="DK8" s="168" t="s">
        <v>199</v>
      </c>
      <c r="DL8" s="168" t="s">
        <v>200</v>
      </c>
      <c r="DN8" s="168" t="s">
        <v>217</v>
      </c>
    </row>
    <row r="9" spans="3:118" ht="28.05" customHeight="1" x14ac:dyDescent="0.35">
      <c r="C9" s="194">
        <f>VLOOKUP($AL$4,$B$31:$AV$47,2,FALSE)</f>
        <v>1</v>
      </c>
      <c r="D9" s="471">
        <f>VLOOKUP($AL$4,$B$31:$AV$47,3,FALSE)</f>
        <v>0</v>
      </c>
      <c r="E9" s="472"/>
      <c r="F9" s="176">
        <f>VLOOKUP($AL$4,$B$31:$AV$47,5,FALSE)</f>
        <v>0</v>
      </c>
      <c r="G9" s="176">
        <f>VLOOKUP($AL$4,$B$31:$AV$47,6,FALSE)</f>
        <v>0</v>
      </c>
      <c r="H9" s="176">
        <f>VLOOKUP($AL$4,$B$31:$AV$47,7,FALSE)</f>
        <v>0</v>
      </c>
      <c r="I9" s="177"/>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c r="BQ9" s="178"/>
      <c r="BR9" s="178"/>
      <c r="BS9" s="178"/>
      <c r="BT9" s="178"/>
      <c r="BU9" s="178"/>
      <c r="BV9" s="178"/>
      <c r="BW9" s="178"/>
      <c r="BX9" s="178"/>
      <c r="BY9" s="178"/>
      <c r="BZ9" s="178"/>
      <c r="CA9" s="178"/>
      <c r="CB9" s="178"/>
      <c r="CC9" s="178"/>
      <c r="CD9" s="178"/>
      <c r="CE9" s="178"/>
      <c r="CF9" s="178"/>
      <c r="CG9" s="178"/>
      <c r="CH9" s="178"/>
      <c r="CI9" s="178"/>
      <c r="CJ9" s="178"/>
      <c r="CK9" s="178"/>
      <c r="CL9" s="178"/>
      <c r="CM9" s="178"/>
      <c r="CN9" s="178"/>
      <c r="CO9" s="178"/>
      <c r="CP9" s="178"/>
      <c r="CQ9" s="178"/>
      <c r="CR9" s="178"/>
      <c r="CS9" s="178"/>
      <c r="CT9" s="178"/>
      <c r="CU9" s="178"/>
      <c r="CV9" s="178"/>
      <c r="CW9" s="178"/>
      <c r="CX9" s="178"/>
      <c r="CY9" s="178"/>
      <c r="CZ9" s="178"/>
      <c r="DA9" s="178"/>
      <c r="DB9" s="178"/>
      <c r="DC9" s="178"/>
      <c r="DD9" s="179"/>
      <c r="DG9" s="8">
        <v>0</v>
      </c>
      <c r="DH9" s="8">
        <f>IF($CA$4&lt;=100,(F9/$CA$4)*$CA$4,(F9/$CA$4)*$CA$4/($DA$7/100))</f>
        <v>0</v>
      </c>
      <c r="DI9" s="8">
        <f>IF($CA$4&lt;=100,(G9/$CA$4)*$CA$4,(G9/$CA$4)*$CA$4/($DA$7/100))</f>
        <v>0</v>
      </c>
      <c r="DJ9" s="8">
        <f>IF($CA$4&lt;=100,(H9/$CA$4)*$CA$4,(H9/$CA$4)*$CA$4/($DA$7/100))</f>
        <v>0</v>
      </c>
      <c r="DK9" s="180">
        <f>IF(CA4&lt;=100,CA4,CA4/($DA$7/100))</f>
        <v>50.4</v>
      </c>
      <c r="DL9" s="180">
        <v>0</v>
      </c>
      <c r="DN9" s="180">
        <v>1</v>
      </c>
    </row>
    <row r="10" spans="3:118" ht="28.05" customHeight="1" x14ac:dyDescent="0.35">
      <c r="C10" s="194" t="str">
        <f t="shared" ref="C10:C25" si="0">IF(OR(ISNA(VLOOKUP($AL$4&amp;"|"&amp;(C9+1),$A$31:$AV$47,3,FALSE)),C9=""),"",VLOOKUP($AL$4&amp;"|"&amp;(C9+1),$A$31:$AV$47,3,FALSE))</f>
        <v/>
      </c>
      <c r="D10" s="471" t="str">
        <f t="shared" ref="D10:D25" si="1">IF(OR(ISNA(VLOOKUP($AL$4&amp;"|"&amp;(C9+1),$A$31:$AV$47,4,FALSE)),D9=""),"",VLOOKUP($AL$4&amp;"|"&amp;(C9+1),$A$31:$AV$47,4,FALSE))</f>
        <v/>
      </c>
      <c r="E10" s="472"/>
      <c r="F10" s="176" t="str">
        <f t="shared" ref="F10:F25" si="2">IF(OR(ISNA(VLOOKUP($AL$4&amp;"|"&amp;(C9+1),$A$31:$AV$47,6,FALSE)),D9=""),"",VLOOKUP($AL$4&amp;"|"&amp;(C9+1),$A$31:$AV$47,6,FALSE))</f>
        <v/>
      </c>
      <c r="G10" s="176" t="str">
        <f t="shared" ref="G10:G25" si="3">IF(OR(ISNA(VLOOKUP($AL$4&amp;"|"&amp;(C9+1),$A$31:$AV$47,7,FALSE)),D9=""),"",VLOOKUP($AL$4&amp;"|"&amp;(C9+1),$A$31:$AV$47,7,FALSE))</f>
        <v/>
      </c>
      <c r="H10" s="176" t="str">
        <f t="shared" ref="H10:H25" si="4">IF(OR(ISNA(VLOOKUP($AL$4&amp;"|"&amp;(C9+1),$A$31:$AV$47,8,FALSE)),D9=""),"",VLOOKUP($AL$4&amp;"|"&amp;(C9+1),$A$31:$AV$47,8,FALSE))</f>
        <v/>
      </c>
      <c r="I10" s="181"/>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3"/>
      <c r="DG10" s="8">
        <f>IF(ISERROR(IF(DG9+DH9+DJ9+DH10+DJ10&gt;IF($CA$4&lt;=100,$CA$4,$CA$4/2),0,DG9+DH9+DJ9)),0,IF(DG9+DH9+DJ9+DH10+DJ10&gt;IF($CA$4&lt;=100,$CA$4,$CA$4/2),0,DG9+DH9+DJ9))</f>
        <v>0</v>
      </c>
      <c r="DH10" s="8">
        <f>IF(ISERROR(IF($CA$4&lt;=100,(F10/$CA$4)*$CA$4,(F10/$CA$4)*$CA$4/($DA$7/100))),0,IF($CA$4&lt;=100,(F10/$CA$4)*$CA$4,(F10/$CA$4)*$CA$4/($DA$7/100)))</f>
        <v>0</v>
      </c>
      <c r="DI10" s="8">
        <f>IF(ISERROR(IF($CA$4&lt;=100,(G10/$CA$4)*$CA$4,(G10/$CA$4)*$CA$4/($DA$7/100))),0,IF($CA$4&lt;=100,(G10/$CA$4)*$CA$4,(G10/$CA$4)*$CA$4/($DA$7/100)))</f>
        <v>0</v>
      </c>
      <c r="DJ10" s="8">
        <f>IF(ISERROR(IF($CA$4&lt;=100,(H10/$CA$4)*$CA$4,(H10/$CA$4)*$CA$4/($DA$7/100))),0,IF($CA$4&lt;=100,(H10/$CA$4)*$CA$4,(H10/$CA$4)*$CA$4/($DA$7/100)))</f>
        <v>0</v>
      </c>
      <c r="DK10" s="180">
        <f>DK9</f>
        <v>50.4</v>
      </c>
      <c r="DL10" s="180">
        <v>1</v>
      </c>
      <c r="DN10" s="180">
        <v>2</v>
      </c>
    </row>
    <row r="11" spans="3:118" ht="28.05" customHeight="1" x14ac:dyDescent="0.35">
      <c r="C11" s="194" t="str">
        <f t="shared" si="0"/>
        <v/>
      </c>
      <c r="D11" s="471" t="str">
        <f t="shared" si="1"/>
        <v/>
      </c>
      <c r="E11" s="472"/>
      <c r="F11" s="176" t="str">
        <f t="shared" si="2"/>
        <v/>
      </c>
      <c r="G11" s="176" t="str">
        <f t="shared" si="3"/>
        <v/>
      </c>
      <c r="H11" s="176" t="str">
        <f t="shared" si="4"/>
        <v/>
      </c>
      <c r="I11" s="181"/>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3"/>
      <c r="DG11" s="8">
        <f t="shared" ref="DG11:DG25" si="5">IF(ISERROR(IF(DG10+DH10+DJ10+DH11+DJ11&gt;IF($CA$4&lt;=100,$CA$4,$CA$4/2),0,DG10+DH10+DJ10)),0,IF(DG10+DH10+DJ10+DH11+DJ11&gt;IF($CA$4&lt;=100,$CA$4,$CA$4/2),0,DG10+DH10+DJ10))</f>
        <v>0</v>
      </c>
      <c r="DH11" s="8">
        <f t="shared" ref="DH11:DJ25" si="6">IF(ISERROR(IF($CA$4&lt;=100,(F11/$CA$4)*$CA$4,(F11/$CA$4)*$CA$4/($DA$7/100))),0,IF($CA$4&lt;=100,(F11/$CA$4)*$CA$4,(F11/$CA$4)*$CA$4/($DA$7/100)))</f>
        <v>0</v>
      </c>
      <c r="DI11" s="8">
        <f t="shared" si="6"/>
        <v>0</v>
      </c>
      <c r="DJ11" s="8">
        <f t="shared" si="6"/>
        <v>0</v>
      </c>
      <c r="DN11" s="180">
        <v>3</v>
      </c>
    </row>
    <row r="12" spans="3:118" ht="28.05" customHeight="1" x14ac:dyDescent="0.35">
      <c r="C12" s="194" t="str">
        <f t="shared" si="0"/>
        <v/>
      </c>
      <c r="D12" s="471" t="str">
        <f t="shared" si="1"/>
        <v/>
      </c>
      <c r="E12" s="472"/>
      <c r="F12" s="176" t="str">
        <f t="shared" si="2"/>
        <v/>
      </c>
      <c r="G12" s="176" t="str">
        <f t="shared" si="3"/>
        <v/>
      </c>
      <c r="H12" s="176" t="str">
        <f t="shared" si="4"/>
        <v/>
      </c>
      <c r="I12" s="181"/>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3"/>
      <c r="DG12" s="8">
        <f t="shared" si="5"/>
        <v>0</v>
      </c>
      <c r="DH12" s="8">
        <f t="shared" si="6"/>
        <v>0</v>
      </c>
      <c r="DI12" s="8">
        <f t="shared" si="6"/>
        <v>0</v>
      </c>
      <c r="DJ12" s="8">
        <f t="shared" si="6"/>
        <v>0</v>
      </c>
      <c r="DN12" s="180">
        <v>4</v>
      </c>
    </row>
    <row r="13" spans="3:118" ht="28.05" customHeight="1" x14ac:dyDescent="0.35">
      <c r="C13" s="194" t="str">
        <f t="shared" si="0"/>
        <v/>
      </c>
      <c r="D13" s="471" t="str">
        <f t="shared" si="1"/>
        <v/>
      </c>
      <c r="E13" s="472"/>
      <c r="F13" s="176" t="str">
        <f t="shared" si="2"/>
        <v/>
      </c>
      <c r="G13" s="176" t="str">
        <f t="shared" si="3"/>
        <v/>
      </c>
      <c r="H13" s="176" t="str">
        <f t="shared" si="4"/>
        <v/>
      </c>
      <c r="I13" s="181"/>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3"/>
      <c r="DG13" s="8">
        <f t="shared" si="5"/>
        <v>0</v>
      </c>
      <c r="DH13" s="8">
        <f t="shared" si="6"/>
        <v>0</v>
      </c>
      <c r="DI13" s="8">
        <f t="shared" si="6"/>
        <v>0</v>
      </c>
      <c r="DJ13" s="8">
        <f t="shared" si="6"/>
        <v>0</v>
      </c>
      <c r="DN13" s="180">
        <v>5</v>
      </c>
    </row>
    <row r="14" spans="3:118" ht="28.05" customHeight="1" x14ac:dyDescent="0.35">
      <c r="C14" s="194" t="str">
        <f t="shared" si="0"/>
        <v/>
      </c>
      <c r="D14" s="471" t="str">
        <f t="shared" si="1"/>
        <v/>
      </c>
      <c r="E14" s="472"/>
      <c r="F14" s="176" t="str">
        <f t="shared" si="2"/>
        <v/>
      </c>
      <c r="G14" s="176" t="str">
        <f t="shared" si="3"/>
        <v/>
      </c>
      <c r="H14" s="176" t="str">
        <f t="shared" si="4"/>
        <v/>
      </c>
      <c r="I14" s="181"/>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3"/>
      <c r="DG14" s="8">
        <f t="shared" si="5"/>
        <v>0</v>
      </c>
      <c r="DH14" s="8">
        <f t="shared" si="6"/>
        <v>0</v>
      </c>
      <c r="DI14" s="8">
        <f t="shared" si="6"/>
        <v>0</v>
      </c>
      <c r="DJ14" s="8">
        <f t="shared" si="6"/>
        <v>0</v>
      </c>
      <c r="DN14" s="180">
        <v>6</v>
      </c>
    </row>
    <row r="15" spans="3:118" ht="28.05" customHeight="1" x14ac:dyDescent="0.35">
      <c r="C15" s="194" t="str">
        <f t="shared" si="0"/>
        <v/>
      </c>
      <c r="D15" s="471" t="str">
        <f t="shared" si="1"/>
        <v/>
      </c>
      <c r="E15" s="472"/>
      <c r="F15" s="176" t="str">
        <f t="shared" si="2"/>
        <v/>
      </c>
      <c r="G15" s="176" t="str">
        <f t="shared" si="3"/>
        <v/>
      </c>
      <c r="H15" s="176" t="str">
        <f t="shared" si="4"/>
        <v/>
      </c>
      <c r="I15" s="181"/>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3"/>
      <c r="DG15" s="8">
        <f t="shared" si="5"/>
        <v>0</v>
      </c>
      <c r="DH15" s="8">
        <f t="shared" si="6"/>
        <v>0</v>
      </c>
      <c r="DI15" s="8">
        <f t="shared" si="6"/>
        <v>0</v>
      </c>
      <c r="DJ15" s="8">
        <f t="shared" si="6"/>
        <v>0</v>
      </c>
      <c r="DN15" s="180">
        <v>7</v>
      </c>
    </row>
    <row r="16" spans="3:118" ht="28.05" customHeight="1" x14ac:dyDescent="0.35">
      <c r="C16" s="194" t="str">
        <f t="shared" si="0"/>
        <v/>
      </c>
      <c r="D16" s="471" t="str">
        <f t="shared" si="1"/>
        <v/>
      </c>
      <c r="E16" s="472"/>
      <c r="F16" s="176" t="str">
        <f t="shared" si="2"/>
        <v/>
      </c>
      <c r="G16" s="176" t="str">
        <f t="shared" si="3"/>
        <v/>
      </c>
      <c r="H16" s="176" t="str">
        <f t="shared" si="4"/>
        <v/>
      </c>
      <c r="I16" s="181"/>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2"/>
      <c r="DD16" s="183"/>
      <c r="DG16" s="8">
        <f t="shared" si="5"/>
        <v>0</v>
      </c>
      <c r="DH16" s="8">
        <f t="shared" si="6"/>
        <v>0</v>
      </c>
      <c r="DI16" s="8">
        <f t="shared" si="6"/>
        <v>0</v>
      </c>
      <c r="DJ16" s="8">
        <f t="shared" si="6"/>
        <v>0</v>
      </c>
      <c r="DN16" s="180">
        <v>8</v>
      </c>
    </row>
    <row r="17" spans="1:118" ht="28.05" customHeight="1" x14ac:dyDescent="0.35">
      <c r="C17" s="194" t="str">
        <f t="shared" si="0"/>
        <v/>
      </c>
      <c r="D17" s="471" t="str">
        <f t="shared" si="1"/>
        <v/>
      </c>
      <c r="E17" s="472"/>
      <c r="F17" s="176" t="str">
        <f t="shared" si="2"/>
        <v/>
      </c>
      <c r="G17" s="176" t="str">
        <f t="shared" si="3"/>
        <v/>
      </c>
      <c r="H17" s="176" t="str">
        <f t="shared" si="4"/>
        <v/>
      </c>
      <c r="I17" s="181"/>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3"/>
      <c r="DG17" s="8">
        <f t="shared" si="5"/>
        <v>0</v>
      </c>
      <c r="DH17" s="8">
        <f t="shared" si="6"/>
        <v>0</v>
      </c>
      <c r="DI17" s="8">
        <f t="shared" si="6"/>
        <v>0</v>
      </c>
      <c r="DJ17" s="8">
        <f t="shared" si="6"/>
        <v>0</v>
      </c>
      <c r="DN17" s="180">
        <v>9</v>
      </c>
    </row>
    <row r="18" spans="1:118" ht="28.05" customHeight="1" x14ac:dyDescent="0.35">
      <c r="C18" s="194" t="str">
        <f t="shared" si="0"/>
        <v/>
      </c>
      <c r="D18" s="471" t="str">
        <f t="shared" si="1"/>
        <v/>
      </c>
      <c r="E18" s="472"/>
      <c r="F18" s="176" t="str">
        <f t="shared" si="2"/>
        <v/>
      </c>
      <c r="G18" s="176" t="str">
        <f t="shared" si="3"/>
        <v/>
      </c>
      <c r="H18" s="176" t="str">
        <f t="shared" si="4"/>
        <v/>
      </c>
      <c r="I18" s="181"/>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3"/>
      <c r="DG18" s="8">
        <f t="shared" si="5"/>
        <v>0</v>
      </c>
      <c r="DH18" s="8">
        <f t="shared" si="6"/>
        <v>0</v>
      </c>
      <c r="DI18" s="8">
        <f t="shared" si="6"/>
        <v>0</v>
      </c>
      <c r="DJ18" s="8">
        <f t="shared" si="6"/>
        <v>0</v>
      </c>
      <c r="DN18" s="180">
        <v>10</v>
      </c>
    </row>
    <row r="19" spans="1:118" ht="28.05" customHeight="1" x14ac:dyDescent="0.35">
      <c r="C19" s="194" t="str">
        <f t="shared" si="0"/>
        <v/>
      </c>
      <c r="D19" s="471" t="str">
        <f t="shared" si="1"/>
        <v/>
      </c>
      <c r="E19" s="472"/>
      <c r="F19" s="176" t="str">
        <f t="shared" si="2"/>
        <v/>
      </c>
      <c r="G19" s="176" t="str">
        <f t="shared" si="3"/>
        <v/>
      </c>
      <c r="H19" s="176" t="str">
        <f t="shared" si="4"/>
        <v/>
      </c>
      <c r="I19" s="181"/>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3"/>
      <c r="DG19" s="8">
        <f t="shared" si="5"/>
        <v>0</v>
      </c>
      <c r="DH19" s="8">
        <f t="shared" si="6"/>
        <v>0</v>
      </c>
      <c r="DI19" s="8">
        <f t="shared" si="6"/>
        <v>0</v>
      </c>
      <c r="DJ19" s="8">
        <f t="shared" si="6"/>
        <v>0</v>
      </c>
      <c r="DN19" s="180">
        <v>11</v>
      </c>
    </row>
    <row r="20" spans="1:118" ht="28.05" customHeight="1" x14ac:dyDescent="0.35">
      <c r="C20" s="194" t="str">
        <f t="shared" si="0"/>
        <v/>
      </c>
      <c r="D20" s="471" t="str">
        <f t="shared" si="1"/>
        <v/>
      </c>
      <c r="E20" s="472"/>
      <c r="F20" s="176" t="str">
        <f t="shared" si="2"/>
        <v/>
      </c>
      <c r="G20" s="176" t="str">
        <f t="shared" si="3"/>
        <v/>
      </c>
      <c r="H20" s="176" t="str">
        <f t="shared" si="4"/>
        <v/>
      </c>
      <c r="I20" s="181"/>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3"/>
      <c r="DG20" s="8">
        <f t="shared" si="5"/>
        <v>0</v>
      </c>
      <c r="DH20" s="8">
        <f t="shared" si="6"/>
        <v>0</v>
      </c>
      <c r="DI20" s="8">
        <f t="shared" si="6"/>
        <v>0</v>
      </c>
      <c r="DJ20" s="8">
        <f t="shared" si="6"/>
        <v>0</v>
      </c>
      <c r="DN20" s="180">
        <v>12</v>
      </c>
    </row>
    <row r="21" spans="1:118" ht="28.05" customHeight="1" x14ac:dyDescent="0.35">
      <c r="C21" s="194" t="str">
        <f t="shared" si="0"/>
        <v/>
      </c>
      <c r="D21" s="471" t="str">
        <f t="shared" si="1"/>
        <v/>
      </c>
      <c r="E21" s="472"/>
      <c r="F21" s="176" t="str">
        <f t="shared" si="2"/>
        <v/>
      </c>
      <c r="G21" s="176" t="str">
        <f t="shared" si="3"/>
        <v/>
      </c>
      <c r="H21" s="176" t="str">
        <f t="shared" si="4"/>
        <v/>
      </c>
      <c r="I21" s="181"/>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2"/>
      <c r="DD21" s="183"/>
      <c r="DG21" s="8">
        <f t="shared" si="5"/>
        <v>0</v>
      </c>
      <c r="DH21" s="8">
        <f t="shared" si="6"/>
        <v>0</v>
      </c>
      <c r="DI21" s="8">
        <f t="shared" si="6"/>
        <v>0</v>
      </c>
      <c r="DJ21" s="8">
        <f t="shared" si="6"/>
        <v>0</v>
      </c>
      <c r="DN21" s="180">
        <v>13</v>
      </c>
    </row>
    <row r="22" spans="1:118" ht="28.05" customHeight="1" x14ac:dyDescent="0.35">
      <c r="C22" s="194" t="str">
        <f t="shared" si="0"/>
        <v/>
      </c>
      <c r="D22" s="471" t="str">
        <f t="shared" si="1"/>
        <v/>
      </c>
      <c r="E22" s="472"/>
      <c r="F22" s="176" t="str">
        <f t="shared" si="2"/>
        <v/>
      </c>
      <c r="G22" s="176" t="str">
        <f t="shared" si="3"/>
        <v/>
      </c>
      <c r="H22" s="176" t="str">
        <f t="shared" si="4"/>
        <v/>
      </c>
      <c r="I22" s="181"/>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c r="DA22" s="182"/>
      <c r="DB22" s="182"/>
      <c r="DC22" s="182"/>
      <c r="DD22" s="183"/>
      <c r="DG22" s="8">
        <f t="shared" si="5"/>
        <v>0</v>
      </c>
      <c r="DH22" s="8">
        <f t="shared" si="6"/>
        <v>0</v>
      </c>
      <c r="DI22" s="8">
        <f t="shared" si="6"/>
        <v>0</v>
      </c>
      <c r="DJ22" s="8">
        <f t="shared" si="6"/>
        <v>0</v>
      </c>
      <c r="DN22" s="180">
        <v>14</v>
      </c>
    </row>
    <row r="23" spans="1:118" ht="28.05" customHeight="1" x14ac:dyDescent="0.35">
      <c r="C23" s="194" t="str">
        <f t="shared" si="0"/>
        <v/>
      </c>
      <c r="D23" s="471" t="str">
        <f t="shared" si="1"/>
        <v/>
      </c>
      <c r="E23" s="472"/>
      <c r="F23" s="176" t="str">
        <f t="shared" si="2"/>
        <v/>
      </c>
      <c r="G23" s="176" t="str">
        <f t="shared" si="3"/>
        <v/>
      </c>
      <c r="H23" s="176" t="str">
        <f t="shared" si="4"/>
        <v/>
      </c>
      <c r="I23" s="181"/>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c r="DA23" s="182"/>
      <c r="DB23" s="182"/>
      <c r="DC23" s="182"/>
      <c r="DD23" s="183"/>
      <c r="DG23" s="8">
        <f t="shared" si="5"/>
        <v>0</v>
      </c>
      <c r="DH23" s="8">
        <f t="shared" si="6"/>
        <v>0</v>
      </c>
      <c r="DI23" s="8">
        <f t="shared" si="6"/>
        <v>0</v>
      </c>
      <c r="DJ23" s="8">
        <f t="shared" si="6"/>
        <v>0</v>
      </c>
      <c r="DN23" s="180">
        <v>15</v>
      </c>
    </row>
    <row r="24" spans="1:118" ht="28.05" customHeight="1" x14ac:dyDescent="0.35">
      <c r="C24" s="194" t="str">
        <f t="shared" si="0"/>
        <v/>
      </c>
      <c r="D24" s="471" t="str">
        <f t="shared" si="1"/>
        <v/>
      </c>
      <c r="E24" s="472"/>
      <c r="F24" s="176" t="str">
        <f t="shared" si="2"/>
        <v/>
      </c>
      <c r="G24" s="176" t="str">
        <f t="shared" si="3"/>
        <v/>
      </c>
      <c r="H24" s="176" t="str">
        <f t="shared" si="4"/>
        <v/>
      </c>
      <c r="I24" s="181"/>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3"/>
      <c r="DG24" s="8">
        <f t="shared" si="5"/>
        <v>0</v>
      </c>
      <c r="DH24" s="8">
        <f t="shared" si="6"/>
        <v>0</v>
      </c>
      <c r="DI24" s="8">
        <f t="shared" si="6"/>
        <v>0</v>
      </c>
      <c r="DJ24" s="8">
        <f t="shared" si="6"/>
        <v>0</v>
      </c>
      <c r="DN24" s="180">
        <v>16</v>
      </c>
    </row>
    <row r="25" spans="1:118" ht="28.05" customHeight="1" x14ac:dyDescent="0.35">
      <c r="C25" s="194" t="str">
        <f t="shared" si="0"/>
        <v/>
      </c>
      <c r="D25" s="471" t="str">
        <f t="shared" si="1"/>
        <v/>
      </c>
      <c r="E25" s="472"/>
      <c r="F25" s="176" t="str">
        <f t="shared" si="2"/>
        <v/>
      </c>
      <c r="G25" s="176" t="str">
        <f t="shared" si="3"/>
        <v/>
      </c>
      <c r="H25" s="176" t="str">
        <f t="shared" si="4"/>
        <v/>
      </c>
      <c r="I25" s="184"/>
      <c r="J25" s="18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6"/>
      <c r="DG25" s="8">
        <f t="shared" si="5"/>
        <v>0</v>
      </c>
      <c r="DH25" s="8">
        <f t="shared" si="6"/>
        <v>0</v>
      </c>
      <c r="DI25" s="8">
        <f t="shared" si="6"/>
        <v>0</v>
      </c>
      <c r="DJ25" s="8">
        <f t="shared" si="6"/>
        <v>0</v>
      </c>
      <c r="DN25" s="180">
        <v>17</v>
      </c>
    </row>
    <row r="26" spans="1:118" ht="25.5" thickBot="1" x14ac:dyDescent="0.4">
      <c r="C26" s="474" t="s">
        <v>214</v>
      </c>
      <c r="D26" s="475"/>
      <c r="E26" s="476"/>
      <c r="F26" s="187">
        <f>SUM(F9:F25)</f>
        <v>0</v>
      </c>
      <c r="G26" s="188" t="s">
        <v>215</v>
      </c>
      <c r="H26" s="187">
        <f>SUM(H9:H25)</f>
        <v>0</v>
      </c>
      <c r="I26" s="189"/>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0"/>
      <c r="DD26" s="191"/>
      <c r="DG26" s="192"/>
      <c r="DH26" s="192"/>
      <c r="DI26" s="192"/>
      <c r="DJ26" s="192"/>
      <c r="DN26" s="180">
        <v>18</v>
      </c>
    </row>
    <row r="27" spans="1:118" x14ac:dyDescent="0.35">
      <c r="DN27" s="180">
        <v>19</v>
      </c>
    </row>
    <row r="28" spans="1:118" ht="17.649999999999999" x14ac:dyDescent="0.5">
      <c r="C28" s="195" t="s">
        <v>218</v>
      </c>
      <c r="I28" s="508" t="s">
        <v>219</v>
      </c>
      <c r="J28" s="508"/>
      <c r="K28" s="508"/>
      <c r="L28" s="508"/>
      <c r="M28" s="508"/>
      <c r="N28" s="508"/>
      <c r="O28" s="508"/>
      <c r="P28" s="508"/>
      <c r="Q28" s="508"/>
      <c r="R28" s="508"/>
      <c r="S28" s="508"/>
      <c r="T28" s="508"/>
      <c r="U28" s="508"/>
      <c r="V28" s="508"/>
      <c r="W28" s="508"/>
      <c r="X28" s="508"/>
      <c r="Y28" s="508"/>
      <c r="Z28" s="508"/>
      <c r="AA28" s="508"/>
      <c r="AB28" s="508"/>
      <c r="AC28" s="509">
        <f>CA4</f>
        <v>50.4</v>
      </c>
      <c r="AD28" s="510"/>
      <c r="AE28" s="510"/>
      <c r="AF28" s="510"/>
      <c r="AG28" s="510"/>
      <c r="AH28" s="510"/>
      <c r="AI28" s="510"/>
      <c r="AJ28" s="510"/>
      <c r="AK28" s="510"/>
      <c r="AL28" s="510"/>
      <c r="AM28" s="510"/>
      <c r="AN28" s="510"/>
      <c r="AO28" s="510"/>
      <c r="AP28" s="510"/>
      <c r="AQ28" s="510"/>
      <c r="AR28" s="510"/>
      <c r="AS28" s="510"/>
      <c r="AT28" s="510"/>
      <c r="AU28" s="510"/>
      <c r="AV28" s="511"/>
      <c r="DN28" s="180">
        <v>20</v>
      </c>
    </row>
    <row r="30" spans="1:118" ht="44.25" x14ac:dyDescent="0.35">
      <c r="B30" s="196" t="s">
        <v>220</v>
      </c>
      <c r="C30" s="162" t="s">
        <v>190</v>
      </c>
      <c r="D30" s="319" t="s">
        <v>221</v>
      </c>
      <c r="E30" s="321"/>
      <c r="F30" s="3" t="s">
        <v>222</v>
      </c>
      <c r="G30" s="3" t="s">
        <v>196</v>
      </c>
      <c r="H30" s="3" t="s">
        <v>197</v>
      </c>
      <c r="I30" s="433" t="s">
        <v>223</v>
      </c>
      <c r="J30" s="500"/>
      <c r="K30" s="500"/>
      <c r="L30" s="500"/>
      <c r="M30" s="500"/>
      <c r="N30" s="500"/>
      <c r="O30" s="500"/>
      <c r="P30" s="500"/>
      <c r="Q30" s="500"/>
      <c r="R30" s="500"/>
      <c r="S30" s="500"/>
      <c r="T30" s="500"/>
      <c r="U30" s="500"/>
      <c r="V30" s="500"/>
      <c r="W30" s="500"/>
      <c r="X30" s="500"/>
      <c r="Y30" s="500"/>
      <c r="Z30" s="500"/>
      <c r="AA30" s="500"/>
      <c r="AB30" s="501"/>
      <c r="AC30" s="433" t="s">
        <v>224</v>
      </c>
      <c r="AD30" s="500"/>
      <c r="AE30" s="500"/>
      <c r="AF30" s="500"/>
      <c r="AG30" s="500"/>
      <c r="AH30" s="500"/>
      <c r="AI30" s="500"/>
      <c r="AJ30" s="500"/>
      <c r="AK30" s="500"/>
      <c r="AL30" s="500"/>
      <c r="AM30" s="500"/>
      <c r="AN30" s="500"/>
      <c r="AO30" s="500"/>
      <c r="AP30" s="500"/>
      <c r="AQ30" s="500"/>
      <c r="AR30" s="500"/>
      <c r="AS30" s="500"/>
      <c r="AT30" s="500"/>
      <c r="AU30" s="500"/>
      <c r="AV30" s="501"/>
    </row>
    <row r="31" spans="1:118" x14ac:dyDescent="0.35">
      <c r="A31" t="str">
        <f>B31&amp;"|"&amp;C31</f>
        <v>1|1</v>
      </c>
      <c r="B31" s="197">
        <v>1</v>
      </c>
      <c r="C31" s="197">
        <v>1</v>
      </c>
      <c r="D31" s="502"/>
      <c r="E31" s="503"/>
      <c r="F31" s="198"/>
      <c r="G31" s="198"/>
      <c r="H31" s="198"/>
      <c r="I31" s="504" t="str">
        <f>IF(D31="","",F31+H31)</f>
        <v/>
      </c>
      <c r="J31" s="505"/>
      <c r="K31" s="505"/>
      <c r="L31" s="505"/>
      <c r="M31" s="505"/>
      <c r="N31" s="505"/>
      <c r="O31" s="505"/>
      <c r="P31" s="505"/>
      <c r="Q31" s="505"/>
      <c r="R31" s="505"/>
      <c r="S31" s="505"/>
      <c r="T31" s="505"/>
      <c r="U31" s="505"/>
      <c r="V31" s="505"/>
      <c r="W31" s="505"/>
      <c r="X31" s="505"/>
      <c r="Y31" s="505"/>
      <c r="Z31" s="505"/>
      <c r="AA31" s="505"/>
      <c r="AB31" s="506"/>
      <c r="AC31" s="507" t="str">
        <f>IF(I31&gt;AC$28,"PCT &gt; T/T",IF(D31="","""",AC$28-I31))</f>
        <v>PCT &gt; T/T</v>
      </c>
      <c r="AD31" s="505"/>
      <c r="AE31" s="505"/>
      <c r="AF31" s="505"/>
      <c r="AG31" s="505"/>
      <c r="AH31" s="505"/>
      <c r="AI31" s="505"/>
      <c r="AJ31" s="505"/>
      <c r="AK31" s="505"/>
      <c r="AL31" s="505"/>
      <c r="AM31" s="505"/>
      <c r="AN31" s="505"/>
      <c r="AO31" s="505"/>
      <c r="AP31" s="505"/>
      <c r="AQ31" s="505"/>
      <c r="AR31" s="505"/>
      <c r="AS31" s="505"/>
      <c r="AT31" s="505"/>
      <c r="AU31" s="505"/>
      <c r="AV31" s="506"/>
    </row>
    <row r="32" spans="1:118" x14ac:dyDescent="0.35">
      <c r="A32" t="str">
        <f t="shared" ref="A32:A95" si="7">B32&amp;"|"&amp;C32</f>
        <v>|</v>
      </c>
      <c r="B32" s="162" t="str">
        <f>IF(D32="","",IF(AC32&gt;AC31,B31+1,B31))</f>
        <v/>
      </c>
      <c r="C32" s="162" t="str">
        <f>IF(ISBLANK(D32),"",C31+1)</f>
        <v/>
      </c>
      <c r="D32" s="502"/>
      <c r="E32" s="503"/>
      <c r="F32" s="198"/>
      <c r="G32" s="198"/>
      <c r="H32" s="198"/>
      <c r="I32" s="504" t="str">
        <f t="shared" ref="I32:I95" si="8">IF(D32="","",F32+H32)</f>
        <v/>
      </c>
      <c r="J32" s="505"/>
      <c r="K32" s="505"/>
      <c r="L32" s="505"/>
      <c r="M32" s="505"/>
      <c r="N32" s="505"/>
      <c r="O32" s="505"/>
      <c r="P32" s="505"/>
      <c r="Q32" s="505"/>
      <c r="R32" s="505"/>
      <c r="S32" s="505"/>
      <c r="T32" s="505"/>
      <c r="U32" s="505"/>
      <c r="V32" s="505"/>
      <c r="W32" s="505"/>
      <c r="X32" s="505"/>
      <c r="Y32" s="505"/>
      <c r="Z32" s="505"/>
      <c r="AA32" s="505"/>
      <c r="AB32" s="506"/>
      <c r="AC32" s="507" t="str">
        <f>IF(D32="","",IF(I32&gt;AC$28,"PCT &gt; T/T",IF(AC31-I32&lt;0,AC$28-I32,AC31-I32)))</f>
        <v/>
      </c>
      <c r="AD32" s="505"/>
      <c r="AE32" s="505"/>
      <c r="AF32" s="505"/>
      <c r="AG32" s="505"/>
      <c r="AH32" s="505"/>
      <c r="AI32" s="505"/>
      <c r="AJ32" s="505"/>
      <c r="AK32" s="505"/>
      <c r="AL32" s="505"/>
      <c r="AM32" s="505"/>
      <c r="AN32" s="505"/>
      <c r="AO32" s="505"/>
      <c r="AP32" s="505"/>
      <c r="AQ32" s="505"/>
      <c r="AR32" s="505"/>
      <c r="AS32" s="505"/>
      <c r="AT32" s="505"/>
      <c r="AU32" s="505"/>
      <c r="AV32" s="506"/>
    </row>
    <row r="33" spans="1:48" x14ac:dyDescent="0.35">
      <c r="A33" t="str">
        <f t="shared" si="7"/>
        <v>|</v>
      </c>
      <c r="B33" s="162" t="str">
        <f t="shared" ref="B33:B96" si="9">IF(D33="","",IF(AC33&gt;AC32,B32+1,B32))</f>
        <v/>
      </c>
      <c r="C33" s="162" t="str">
        <f>IF(ISBLANK(D33),"",C32+1)</f>
        <v/>
      </c>
      <c r="D33" s="512"/>
      <c r="E33" s="503"/>
      <c r="F33" s="198"/>
      <c r="G33" s="198"/>
      <c r="H33" s="198"/>
      <c r="I33" s="504" t="str">
        <f t="shared" si="8"/>
        <v/>
      </c>
      <c r="J33" s="505"/>
      <c r="K33" s="505"/>
      <c r="L33" s="505"/>
      <c r="M33" s="505"/>
      <c r="N33" s="505"/>
      <c r="O33" s="505"/>
      <c r="P33" s="505"/>
      <c r="Q33" s="505"/>
      <c r="R33" s="505"/>
      <c r="S33" s="505"/>
      <c r="T33" s="505"/>
      <c r="U33" s="505"/>
      <c r="V33" s="505"/>
      <c r="W33" s="505"/>
      <c r="X33" s="505"/>
      <c r="Y33" s="505"/>
      <c r="Z33" s="505"/>
      <c r="AA33" s="505"/>
      <c r="AB33" s="506"/>
      <c r="AC33" s="507" t="str">
        <f t="shared" ref="AC33:AC96" si="10">IF(D33="","",IF(I33&gt;AC$28,"PCT &gt; T/T",IF(AC32-I33&lt;0,AC$28-I33,AC32-I33)))</f>
        <v/>
      </c>
      <c r="AD33" s="505"/>
      <c r="AE33" s="505"/>
      <c r="AF33" s="505"/>
      <c r="AG33" s="505"/>
      <c r="AH33" s="505"/>
      <c r="AI33" s="505"/>
      <c r="AJ33" s="505"/>
      <c r="AK33" s="505"/>
      <c r="AL33" s="505"/>
      <c r="AM33" s="505"/>
      <c r="AN33" s="505"/>
      <c r="AO33" s="505"/>
      <c r="AP33" s="505"/>
      <c r="AQ33" s="505"/>
      <c r="AR33" s="505"/>
      <c r="AS33" s="505"/>
      <c r="AT33" s="505"/>
      <c r="AU33" s="505"/>
      <c r="AV33" s="506"/>
    </row>
    <row r="34" spans="1:48" x14ac:dyDescent="0.35">
      <c r="A34" t="str">
        <f t="shared" si="7"/>
        <v>|</v>
      </c>
      <c r="B34" s="162" t="str">
        <f t="shared" si="9"/>
        <v/>
      </c>
      <c r="C34" s="162" t="str">
        <f t="shared" ref="C34:C97" si="11">IF(ISBLANK(D34),"",C33+1)</f>
        <v/>
      </c>
      <c r="D34" s="512"/>
      <c r="E34" s="503"/>
      <c r="F34" s="198"/>
      <c r="G34" s="198"/>
      <c r="H34" s="198"/>
      <c r="I34" s="504" t="str">
        <f t="shared" si="8"/>
        <v/>
      </c>
      <c r="J34" s="505"/>
      <c r="K34" s="505"/>
      <c r="L34" s="505"/>
      <c r="M34" s="505"/>
      <c r="N34" s="505"/>
      <c r="O34" s="505"/>
      <c r="P34" s="505"/>
      <c r="Q34" s="505"/>
      <c r="R34" s="505"/>
      <c r="S34" s="505"/>
      <c r="T34" s="505"/>
      <c r="U34" s="505"/>
      <c r="V34" s="505"/>
      <c r="W34" s="505"/>
      <c r="X34" s="505"/>
      <c r="Y34" s="505"/>
      <c r="Z34" s="505"/>
      <c r="AA34" s="505"/>
      <c r="AB34" s="506"/>
      <c r="AC34" s="507" t="str">
        <f t="shared" si="10"/>
        <v/>
      </c>
      <c r="AD34" s="505"/>
      <c r="AE34" s="505"/>
      <c r="AF34" s="505"/>
      <c r="AG34" s="505"/>
      <c r="AH34" s="505"/>
      <c r="AI34" s="505"/>
      <c r="AJ34" s="505"/>
      <c r="AK34" s="505"/>
      <c r="AL34" s="505"/>
      <c r="AM34" s="505"/>
      <c r="AN34" s="505"/>
      <c r="AO34" s="505"/>
      <c r="AP34" s="505"/>
      <c r="AQ34" s="505"/>
      <c r="AR34" s="505"/>
      <c r="AS34" s="505"/>
      <c r="AT34" s="505"/>
      <c r="AU34" s="505"/>
      <c r="AV34" s="506"/>
    </row>
    <row r="35" spans="1:48" x14ac:dyDescent="0.35">
      <c r="A35" t="str">
        <f t="shared" si="7"/>
        <v>|</v>
      </c>
      <c r="B35" s="162" t="str">
        <f t="shared" si="9"/>
        <v/>
      </c>
      <c r="C35" s="162" t="str">
        <f t="shared" si="11"/>
        <v/>
      </c>
      <c r="D35" s="512"/>
      <c r="E35" s="503"/>
      <c r="F35" s="198"/>
      <c r="G35" s="198"/>
      <c r="H35" s="198"/>
      <c r="I35" s="504" t="str">
        <f t="shared" si="8"/>
        <v/>
      </c>
      <c r="J35" s="505"/>
      <c r="K35" s="505"/>
      <c r="L35" s="505"/>
      <c r="M35" s="505"/>
      <c r="N35" s="505"/>
      <c r="O35" s="505"/>
      <c r="P35" s="505"/>
      <c r="Q35" s="505"/>
      <c r="R35" s="505"/>
      <c r="S35" s="505"/>
      <c r="T35" s="505"/>
      <c r="U35" s="505"/>
      <c r="V35" s="505"/>
      <c r="W35" s="505"/>
      <c r="X35" s="505"/>
      <c r="Y35" s="505"/>
      <c r="Z35" s="505"/>
      <c r="AA35" s="505"/>
      <c r="AB35" s="506"/>
      <c r="AC35" s="507" t="str">
        <f t="shared" si="10"/>
        <v/>
      </c>
      <c r="AD35" s="513"/>
      <c r="AE35" s="513"/>
      <c r="AF35" s="513"/>
      <c r="AG35" s="513"/>
      <c r="AH35" s="513"/>
      <c r="AI35" s="513"/>
      <c r="AJ35" s="513"/>
      <c r="AK35" s="513"/>
      <c r="AL35" s="513"/>
      <c r="AM35" s="513"/>
      <c r="AN35" s="513"/>
      <c r="AO35" s="513"/>
      <c r="AP35" s="513"/>
      <c r="AQ35" s="513"/>
      <c r="AR35" s="513"/>
      <c r="AS35" s="513"/>
      <c r="AT35" s="513"/>
      <c r="AU35" s="513"/>
      <c r="AV35" s="514"/>
    </row>
    <row r="36" spans="1:48" x14ac:dyDescent="0.35">
      <c r="A36" t="str">
        <f t="shared" si="7"/>
        <v>|</v>
      </c>
      <c r="B36" s="162" t="str">
        <f t="shared" si="9"/>
        <v/>
      </c>
      <c r="C36" s="162" t="str">
        <f t="shared" si="11"/>
        <v/>
      </c>
      <c r="D36" s="512"/>
      <c r="E36" s="503"/>
      <c r="F36" s="198"/>
      <c r="G36" s="198"/>
      <c r="H36" s="198"/>
      <c r="I36" s="504" t="str">
        <f t="shared" si="8"/>
        <v/>
      </c>
      <c r="J36" s="505"/>
      <c r="K36" s="505"/>
      <c r="L36" s="505"/>
      <c r="M36" s="505"/>
      <c r="N36" s="505"/>
      <c r="O36" s="505"/>
      <c r="P36" s="505"/>
      <c r="Q36" s="505"/>
      <c r="R36" s="505"/>
      <c r="S36" s="505"/>
      <c r="T36" s="505"/>
      <c r="U36" s="505"/>
      <c r="V36" s="505"/>
      <c r="W36" s="505"/>
      <c r="X36" s="505"/>
      <c r="Y36" s="505"/>
      <c r="Z36" s="505"/>
      <c r="AA36" s="505"/>
      <c r="AB36" s="506"/>
      <c r="AC36" s="507" t="str">
        <f t="shared" si="10"/>
        <v/>
      </c>
      <c r="AD36" s="505"/>
      <c r="AE36" s="505"/>
      <c r="AF36" s="505"/>
      <c r="AG36" s="505"/>
      <c r="AH36" s="505"/>
      <c r="AI36" s="505"/>
      <c r="AJ36" s="505"/>
      <c r="AK36" s="505"/>
      <c r="AL36" s="505"/>
      <c r="AM36" s="505"/>
      <c r="AN36" s="505"/>
      <c r="AO36" s="505"/>
      <c r="AP36" s="505"/>
      <c r="AQ36" s="505"/>
      <c r="AR36" s="505"/>
      <c r="AS36" s="505"/>
      <c r="AT36" s="505"/>
      <c r="AU36" s="505"/>
      <c r="AV36" s="506"/>
    </row>
    <row r="37" spans="1:48" x14ac:dyDescent="0.35">
      <c r="A37" t="str">
        <f t="shared" si="7"/>
        <v>|</v>
      </c>
      <c r="B37" s="162" t="str">
        <f t="shared" si="9"/>
        <v/>
      </c>
      <c r="C37" s="162" t="str">
        <f t="shared" si="11"/>
        <v/>
      </c>
      <c r="D37" s="512"/>
      <c r="E37" s="503"/>
      <c r="F37" s="198"/>
      <c r="G37" s="198"/>
      <c r="H37" s="198"/>
      <c r="I37" s="504" t="str">
        <f t="shared" si="8"/>
        <v/>
      </c>
      <c r="J37" s="505"/>
      <c r="K37" s="505"/>
      <c r="L37" s="505"/>
      <c r="M37" s="505"/>
      <c r="N37" s="505"/>
      <c r="O37" s="505"/>
      <c r="P37" s="505"/>
      <c r="Q37" s="505"/>
      <c r="R37" s="505"/>
      <c r="S37" s="505"/>
      <c r="T37" s="505"/>
      <c r="U37" s="505"/>
      <c r="V37" s="505"/>
      <c r="W37" s="505"/>
      <c r="X37" s="505"/>
      <c r="Y37" s="505"/>
      <c r="Z37" s="505"/>
      <c r="AA37" s="505"/>
      <c r="AB37" s="506"/>
      <c r="AC37" s="507" t="str">
        <f t="shared" si="10"/>
        <v/>
      </c>
      <c r="AD37" s="505"/>
      <c r="AE37" s="505"/>
      <c r="AF37" s="505"/>
      <c r="AG37" s="505"/>
      <c r="AH37" s="505"/>
      <c r="AI37" s="505"/>
      <c r="AJ37" s="505"/>
      <c r="AK37" s="505"/>
      <c r="AL37" s="505"/>
      <c r="AM37" s="505"/>
      <c r="AN37" s="505"/>
      <c r="AO37" s="505"/>
      <c r="AP37" s="505"/>
      <c r="AQ37" s="505"/>
      <c r="AR37" s="505"/>
      <c r="AS37" s="505"/>
      <c r="AT37" s="505"/>
      <c r="AU37" s="505"/>
      <c r="AV37" s="506"/>
    </row>
    <row r="38" spans="1:48" x14ac:dyDescent="0.35">
      <c r="A38" t="str">
        <f t="shared" si="7"/>
        <v>|</v>
      </c>
      <c r="B38" s="162" t="str">
        <f t="shared" si="9"/>
        <v/>
      </c>
      <c r="C38" s="162" t="str">
        <f t="shared" si="11"/>
        <v/>
      </c>
      <c r="D38" s="512"/>
      <c r="E38" s="503"/>
      <c r="F38" s="198"/>
      <c r="G38" s="198"/>
      <c r="H38" s="198"/>
      <c r="I38" s="504" t="str">
        <f t="shared" si="8"/>
        <v/>
      </c>
      <c r="J38" s="505"/>
      <c r="K38" s="505"/>
      <c r="L38" s="505"/>
      <c r="M38" s="505"/>
      <c r="N38" s="505"/>
      <c r="O38" s="505"/>
      <c r="P38" s="505"/>
      <c r="Q38" s="505"/>
      <c r="R38" s="505"/>
      <c r="S38" s="505"/>
      <c r="T38" s="505"/>
      <c r="U38" s="505"/>
      <c r="V38" s="505"/>
      <c r="W38" s="505"/>
      <c r="X38" s="505"/>
      <c r="Y38" s="505"/>
      <c r="Z38" s="505"/>
      <c r="AA38" s="505"/>
      <c r="AB38" s="506"/>
      <c r="AC38" s="507" t="str">
        <f t="shared" si="10"/>
        <v/>
      </c>
      <c r="AD38" s="505"/>
      <c r="AE38" s="505"/>
      <c r="AF38" s="505"/>
      <c r="AG38" s="505"/>
      <c r="AH38" s="505"/>
      <c r="AI38" s="505"/>
      <c r="AJ38" s="505"/>
      <c r="AK38" s="505"/>
      <c r="AL38" s="505"/>
      <c r="AM38" s="505"/>
      <c r="AN38" s="505"/>
      <c r="AO38" s="505"/>
      <c r="AP38" s="505"/>
      <c r="AQ38" s="505"/>
      <c r="AR38" s="505"/>
      <c r="AS38" s="505"/>
      <c r="AT38" s="505"/>
      <c r="AU38" s="505"/>
      <c r="AV38" s="506"/>
    </row>
    <row r="39" spans="1:48" x14ac:dyDescent="0.35">
      <c r="A39" t="str">
        <f t="shared" si="7"/>
        <v>|</v>
      </c>
      <c r="B39" s="162" t="str">
        <f t="shared" si="9"/>
        <v/>
      </c>
      <c r="C39" s="162" t="str">
        <f t="shared" si="11"/>
        <v/>
      </c>
      <c r="D39" s="512"/>
      <c r="E39" s="503"/>
      <c r="F39" s="198"/>
      <c r="G39" s="198"/>
      <c r="H39" s="198"/>
      <c r="I39" s="504" t="str">
        <f t="shared" si="8"/>
        <v/>
      </c>
      <c r="J39" s="505"/>
      <c r="K39" s="505"/>
      <c r="L39" s="505"/>
      <c r="M39" s="505"/>
      <c r="N39" s="505"/>
      <c r="O39" s="505"/>
      <c r="P39" s="505"/>
      <c r="Q39" s="505"/>
      <c r="R39" s="505"/>
      <c r="S39" s="505"/>
      <c r="T39" s="505"/>
      <c r="U39" s="505"/>
      <c r="V39" s="505"/>
      <c r="W39" s="505"/>
      <c r="X39" s="505"/>
      <c r="Y39" s="505"/>
      <c r="Z39" s="505"/>
      <c r="AA39" s="505"/>
      <c r="AB39" s="506"/>
      <c r="AC39" s="507" t="str">
        <f t="shared" si="10"/>
        <v/>
      </c>
      <c r="AD39" s="505"/>
      <c r="AE39" s="505"/>
      <c r="AF39" s="505"/>
      <c r="AG39" s="505"/>
      <c r="AH39" s="505"/>
      <c r="AI39" s="505"/>
      <c r="AJ39" s="505"/>
      <c r="AK39" s="505"/>
      <c r="AL39" s="505"/>
      <c r="AM39" s="505"/>
      <c r="AN39" s="505"/>
      <c r="AO39" s="505"/>
      <c r="AP39" s="505"/>
      <c r="AQ39" s="505"/>
      <c r="AR39" s="505"/>
      <c r="AS39" s="505"/>
      <c r="AT39" s="505"/>
      <c r="AU39" s="505"/>
      <c r="AV39" s="506"/>
    </row>
    <row r="40" spans="1:48" x14ac:dyDescent="0.35">
      <c r="A40" t="str">
        <f t="shared" si="7"/>
        <v>|</v>
      </c>
      <c r="B40" s="162" t="str">
        <f t="shared" si="9"/>
        <v/>
      </c>
      <c r="C40" s="162" t="str">
        <f t="shared" si="11"/>
        <v/>
      </c>
      <c r="D40" s="512"/>
      <c r="E40" s="503"/>
      <c r="F40" s="198"/>
      <c r="G40" s="198"/>
      <c r="H40" s="198"/>
      <c r="I40" s="504" t="str">
        <f t="shared" si="8"/>
        <v/>
      </c>
      <c r="J40" s="505"/>
      <c r="K40" s="505"/>
      <c r="L40" s="505"/>
      <c r="M40" s="505"/>
      <c r="N40" s="505"/>
      <c r="O40" s="505"/>
      <c r="P40" s="505"/>
      <c r="Q40" s="505"/>
      <c r="R40" s="505"/>
      <c r="S40" s="505"/>
      <c r="T40" s="505"/>
      <c r="U40" s="505"/>
      <c r="V40" s="505"/>
      <c r="W40" s="505"/>
      <c r="X40" s="505"/>
      <c r="Y40" s="505"/>
      <c r="Z40" s="505"/>
      <c r="AA40" s="505"/>
      <c r="AB40" s="506"/>
      <c r="AC40" s="507" t="str">
        <f t="shared" si="10"/>
        <v/>
      </c>
      <c r="AD40" s="505"/>
      <c r="AE40" s="505"/>
      <c r="AF40" s="505"/>
      <c r="AG40" s="505"/>
      <c r="AH40" s="505"/>
      <c r="AI40" s="505"/>
      <c r="AJ40" s="505"/>
      <c r="AK40" s="505"/>
      <c r="AL40" s="505"/>
      <c r="AM40" s="505"/>
      <c r="AN40" s="505"/>
      <c r="AO40" s="505"/>
      <c r="AP40" s="505"/>
      <c r="AQ40" s="505"/>
      <c r="AR40" s="505"/>
      <c r="AS40" s="505"/>
      <c r="AT40" s="505"/>
      <c r="AU40" s="505"/>
      <c r="AV40" s="506"/>
    </row>
    <row r="41" spans="1:48" x14ac:dyDescent="0.35">
      <c r="A41" t="str">
        <f t="shared" si="7"/>
        <v>|</v>
      </c>
      <c r="B41" s="162" t="str">
        <f t="shared" si="9"/>
        <v/>
      </c>
      <c r="C41" s="162" t="str">
        <f t="shared" si="11"/>
        <v/>
      </c>
      <c r="D41" s="512"/>
      <c r="E41" s="503"/>
      <c r="F41" s="198"/>
      <c r="G41" s="198"/>
      <c r="H41" s="198"/>
      <c r="I41" s="504" t="str">
        <f t="shared" si="8"/>
        <v/>
      </c>
      <c r="J41" s="505"/>
      <c r="K41" s="505"/>
      <c r="L41" s="505"/>
      <c r="M41" s="505"/>
      <c r="N41" s="505"/>
      <c r="O41" s="505"/>
      <c r="P41" s="505"/>
      <c r="Q41" s="505"/>
      <c r="R41" s="505"/>
      <c r="S41" s="505"/>
      <c r="T41" s="505"/>
      <c r="U41" s="505"/>
      <c r="V41" s="505"/>
      <c r="W41" s="505"/>
      <c r="X41" s="505"/>
      <c r="Y41" s="505"/>
      <c r="Z41" s="505"/>
      <c r="AA41" s="505"/>
      <c r="AB41" s="506"/>
      <c r="AC41" s="507" t="str">
        <f t="shared" si="10"/>
        <v/>
      </c>
      <c r="AD41" s="505"/>
      <c r="AE41" s="505"/>
      <c r="AF41" s="505"/>
      <c r="AG41" s="505"/>
      <c r="AH41" s="505"/>
      <c r="AI41" s="505"/>
      <c r="AJ41" s="505"/>
      <c r="AK41" s="505"/>
      <c r="AL41" s="505"/>
      <c r="AM41" s="505"/>
      <c r="AN41" s="505"/>
      <c r="AO41" s="505"/>
      <c r="AP41" s="505"/>
      <c r="AQ41" s="505"/>
      <c r="AR41" s="505"/>
      <c r="AS41" s="505"/>
      <c r="AT41" s="505"/>
      <c r="AU41" s="505"/>
      <c r="AV41" s="506"/>
    </row>
    <row r="42" spans="1:48" x14ac:dyDescent="0.35">
      <c r="A42" t="str">
        <f t="shared" si="7"/>
        <v>|</v>
      </c>
      <c r="B42" s="162" t="str">
        <f t="shared" si="9"/>
        <v/>
      </c>
      <c r="C42" s="162" t="str">
        <f t="shared" si="11"/>
        <v/>
      </c>
      <c r="D42" s="512"/>
      <c r="E42" s="503"/>
      <c r="F42" s="198"/>
      <c r="G42" s="198"/>
      <c r="H42" s="198"/>
      <c r="I42" s="504" t="str">
        <f t="shared" si="8"/>
        <v/>
      </c>
      <c r="J42" s="505"/>
      <c r="K42" s="505"/>
      <c r="L42" s="505"/>
      <c r="M42" s="505"/>
      <c r="N42" s="505"/>
      <c r="O42" s="505"/>
      <c r="P42" s="505"/>
      <c r="Q42" s="505"/>
      <c r="R42" s="505"/>
      <c r="S42" s="505"/>
      <c r="T42" s="505"/>
      <c r="U42" s="505"/>
      <c r="V42" s="505"/>
      <c r="W42" s="505"/>
      <c r="X42" s="505"/>
      <c r="Y42" s="505"/>
      <c r="Z42" s="505"/>
      <c r="AA42" s="505"/>
      <c r="AB42" s="506"/>
      <c r="AC42" s="507" t="str">
        <f t="shared" si="10"/>
        <v/>
      </c>
      <c r="AD42" s="505"/>
      <c r="AE42" s="505"/>
      <c r="AF42" s="505"/>
      <c r="AG42" s="505"/>
      <c r="AH42" s="505"/>
      <c r="AI42" s="505"/>
      <c r="AJ42" s="505"/>
      <c r="AK42" s="505"/>
      <c r="AL42" s="505"/>
      <c r="AM42" s="505"/>
      <c r="AN42" s="505"/>
      <c r="AO42" s="505"/>
      <c r="AP42" s="505"/>
      <c r="AQ42" s="505"/>
      <c r="AR42" s="505"/>
      <c r="AS42" s="505"/>
      <c r="AT42" s="505"/>
      <c r="AU42" s="505"/>
      <c r="AV42" s="506"/>
    </row>
    <row r="43" spans="1:48" x14ac:dyDescent="0.35">
      <c r="A43" t="str">
        <f t="shared" si="7"/>
        <v>|</v>
      </c>
      <c r="B43" s="162" t="str">
        <f t="shared" si="9"/>
        <v/>
      </c>
      <c r="C43" s="162" t="str">
        <f t="shared" si="11"/>
        <v/>
      </c>
      <c r="D43" s="512"/>
      <c r="E43" s="503"/>
      <c r="F43" s="198"/>
      <c r="G43" s="198"/>
      <c r="H43" s="198"/>
      <c r="I43" s="504" t="str">
        <f t="shared" si="8"/>
        <v/>
      </c>
      <c r="J43" s="505"/>
      <c r="K43" s="505"/>
      <c r="L43" s="505"/>
      <c r="M43" s="505"/>
      <c r="N43" s="505"/>
      <c r="O43" s="505"/>
      <c r="P43" s="505"/>
      <c r="Q43" s="505"/>
      <c r="R43" s="505"/>
      <c r="S43" s="505"/>
      <c r="T43" s="505"/>
      <c r="U43" s="505"/>
      <c r="V43" s="505"/>
      <c r="W43" s="505"/>
      <c r="X43" s="505"/>
      <c r="Y43" s="505"/>
      <c r="Z43" s="505"/>
      <c r="AA43" s="505"/>
      <c r="AB43" s="506"/>
      <c r="AC43" s="507" t="str">
        <f t="shared" si="10"/>
        <v/>
      </c>
      <c r="AD43" s="505"/>
      <c r="AE43" s="505"/>
      <c r="AF43" s="505"/>
      <c r="AG43" s="505"/>
      <c r="AH43" s="505"/>
      <c r="AI43" s="505"/>
      <c r="AJ43" s="505"/>
      <c r="AK43" s="505"/>
      <c r="AL43" s="505"/>
      <c r="AM43" s="505"/>
      <c r="AN43" s="505"/>
      <c r="AO43" s="505"/>
      <c r="AP43" s="505"/>
      <c r="AQ43" s="505"/>
      <c r="AR43" s="505"/>
      <c r="AS43" s="505"/>
      <c r="AT43" s="505"/>
      <c r="AU43" s="505"/>
      <c r="AV43" s="506"/>
    </row>
    <row r="44" spans="1:48" x14ac:dyDescent="0.35">
      <c r="A44" t="str">
        <f t="shared" si="7"/>
        <v>|</v>
      </c>
      <c r="B44" s="162" t="str">
        <f t="shared" si="9"/>
        <v/>
      </c>
      <c r="C44" s="162" t="str">
        <f t="shared" si="11"/>
        <v/>
      </c>
      <c r="D44" s="512"/>
      <c r="E44" s="503"/>
      <c r="F44" s="198"/>
      <c r="G44" s="198"/>
      <c r="H44" s="198"/>
      <c r="I44" s="504" t="str">
        <f t="shared" si="8"/>
        <v/>
      </c>
      <c r="J44" s="505"/>
      <c r="K44" s="505"/>
      <c r="L44" s="505"/>
      <c r="M44" s="505"/>
      <c r="N44" s="505"/>
      <c r="O44" s="505"/>
      <c r="P44" s="505"/>
      <c r="Q44" s="505"/>
      <c r="R44" s="505"/>
      <c r="S44" s="505"/>
      <c r="T44" s="505"/>
      <c r="U44" s="505"/>
      <c r="V44" s="505"/>
      <c r="W44" s="505"/>
      <c r="X44" s="505"/>
      <c r="Y44" s="505"/>
      <c r="Z44" s="505"/>
      <c r="AA44" s="505"/>
      <c r="AB44" s="506"/>
      <c r="AC44" s="507" t="str">
        <f t="shared" si="10"/>
        <v/>
      </c>
      <c r="AD44" s="505"/>
      <c r="AE44" s="505"/>
      <c r="AF44" s="505"/>
      <c r="AG44" s="505"/>
      <c r="AH44" s="505"/>
      <c r="AI44" s="505"/>
      <c r="AJ44" s="505"/>
      <c r="AK44" s="505"/>
      <c r="AL44" s="505"/>
      <c r="AM44" s="505"/>
      <c r="AN44" s="505"/>
      <c r="AO44" s="505"/>
      <c r="AP44" s="505"/>
      <c r="AQ44" s="505"/>
      <c r="AR44" s="505"/>
      <c r="AS44" s="505"/>
      <c r="AT44" s="505"/>
      <c r="AU44" s="505"/>
      <c r="AV44" s="506"/>
    </row>
    <row r="45" spans="1:48" x14ac:dyDescent="0.35">
      <c r="A45" t="str">
        <f t="shared" si="7"/>
        <v>|</v>
      </c>
      <c r="B45" s="162" t="str">
        <f t="shared" si="9"/>
        <v/>
      </c>
      <c r="C45" s="162" t="str">
        <f t="shared" si="11"/>
        <v/>
      </c>
      <c r="D45" s="512"/>
      <c r="E45" s="503"/>
      <c r="F45" s="198"/>
      <c r="G45" s="198"/>
      <c r="H45" s="198"/>
      <c r="I45" s="504" t="str">
        <f t="shared" si="8"/>
        <v/>
      </c>
      <c r="J45" s="505"/>
      <c r="K45" s="505"/>
      <c r="L45" s="505"/>
      <c r="M45" s="505"/>
      <c r="N45" s="505"/>
      <c r="O45" s="505"/>
      <c r="P45" s="505"/>
      <c r="Q45" s="505"/>
      <c r="R45" s="505"/>
      <c r="S45" s="505"/>
      <c r="T45" s="505"/>
      <c r="U45" s="505"/>
      <c r="V45" s="505"/>
      <c r="W45" s="505"/>
      <c r="X45" s="505"/>
      <c r="Y45" s="505"/>
      <c r="Z45" s="505"/>
      <c r="AA45" s="505"/>
      <c r="AB45" s="506"/>
      <c r="AC45" s="507" t="str">
        <f t="shared" si="10"/>
        <v/>
      </c>
      <c r="AD45" s="505"/>
      <c r="AE45" s="505"/>
      <c r="AF45" s="505"/>
      <c r="AG45" s="505"/>
      <c r="AH45" s="505"/>
      <c r="AI45" s="505"/>
      <c r="AJ45" s="505"/>
      <c r="AK45" s="505"/>
      <c r="AL45" s="505"/>
      <c r="AM45" s="505"/>
      <c r="AN45" s="505"/>
      <c r="AO45" s="505"/>
      <c r="AP45" s="505"/>
      <c r="AQ45" s="505"/>
      <c r="AR45" s="505"/>
      <c r="AS45" s="505"/>
      <c r="AT45" s="505"/>
      <c r="AU45" s="505"/>
      <c r="AV45" s="506"/>
    </row>
    <row r="46" spans="1:48" x14ac:dyDescent="0.35">
      <c r="A46" t="str">
        <f t="shared" si="7"/>
        <v>|</v>
      </c>
      <c r="B46" s="162" t="str">
        <f t="shared" si="9"/>
        <v/>
      </c>
      <c r="C46" s="162" t="str">
        <f t="shared" si="11"/>
        <v/>
      </c>
      <c r="D46" s="512"/>
      <c r="E46" s="503"/>
      <c r="F46" s="198"/>
      <c r="G46" s="198"/>
      <c r="H46" s="198"/>
      <c r="I46" s="504" t="str">
        <f t="shared" si="8"/>
        <v/>
      </c>
      <c r="J46" s="505"/>
      <c r="K46" s="505"/>
      <c r="L46" s="505"/>
      <c r="M46" s="505"/>
      <c r="N46" s="505"/>
      <c r="O46" s="505"/>
      <c r="P46" s="505"/>
      <c r="Q46" s="505"/>
      <c r="R46" s="505"/>
      <c r="S46" s="505"/>
      <c r="T46" s="505"/>
      <c r="U46" s="505"/>
      <c r="V46" s="505"/>
      <c r="W46" s="505"/>
      <c r="X46" s="505"/>
      <c r="Y46" s="505"/>
      <c r="Z46" s="505"/>
      <c r="AA46" s="505"/>
      <c r="AB46" s="506"/>
      <c r="AC46" s="507" t="str">
        <f t="shared" si="10"/>
        <v/>
      </c>
      <c r="AD46" s="505"/>
      <c r="AE46" s="505"/>
      <c r="AF46" s="505"/>
      <c r="AG46" s="505"/>
      <c r="AH46" s="505"/>
      <c r="AI46" s="505"/>
      <c r="AJ46" s="505"/>
      <c r="AK46" s="505"/>
      <c r="AL46" s="505"/>
      <c r="AM46" s="505"/>
      <c r="AN46" s="505"/>
      <c r="AO46" s="505"/>
      <c r="AP46" s="505"/>
      <c r="AQ46" s="505"/>
      <c r="AR46" s="505"/>
      <c r="AS46" s="505"/>
      <c r="AT46" s="505"/>
      <c r="AU46" s="505"/>
      <c r="AV46" s="506"/>
    </row>
    <row r="47" spans="1:48" x14ac:dyDescent="0.35">
      <c r="A47" t="str">
        <f t="shared" si="7"/>
        <v>|</v>
      </c>
      <c r="B47" s="162" t="str">
        <f t="shared" si="9"/>
        <v/>
      </c>
      <c r="C47" s="162" t="str">
        <f t="shared" si="11"/>
        <v/>
      </c>
      <c r="D47" s="512"/>
      <c r="E47" s="503"/>
      <c r="F47" s="198"/>
      <c r="G47" s="198"/>
      <c r="H47" s="198"/>
      <c r="I47" s="504" t="str">
        <f t="shared" si="8"/>
        <v/>
      </c>
      <c r="J47" s="505"/>
      <c r="K47" s="505"/>
      <c r="L47" s="505"/>
      <c r="M47" s="505"/>
      <c r="N47" s="505"/>
      <c r="O47" s="505"/>
      <c r="P47" s="505"/>
      <c r="Q47" s="505"/>
      <c r="R47" s="505"/>
      <c r="S47" s="505"/>
      <c r="T47" s="505"/>
      <c r="U47" s="505"/>
      <c r="V47" s="505"/>
      <c r="W47" s="505"/>
      <c r="X47" s="505"/>
      <c r="Y47" s="505"/>
      <c r="Z47" s="505"/>
      <c r="AA47" s="505"/>
      <c r="AB47" s="506"/>
      <c r="AC47" s="507" t="str">
        <f t="shared" si="10"/>
        <v/>
      </c>
      <c r="AD47" s="505"/>
      <c r="AE47" s="505"/>
      <c r="AF47" s="505"/>
      <c r="AG47" s="505"/>
      <c r="AH47" s="505"/>
      <c r="AI47" s="505"/>
      <c r="AJ47" s="505"/>
      <c r="AK47" s="505"/>
      <c r="AL47" s="505"/>
      <c r="AM47" s="505"/>
      <c r="AN47" s="505"/>
      <c r="AO47" s="505"/>
      <c r="AP47" s="505"/>
      <c r="AQ47" s="505"/>
      <c r="AR47" s="505"/>
      <c r="AS47" s="505"/>
      <c r="AT47" s="505"/>
      <c r="AU47" s="505"/>
      <c r="AV47" s="506"/>
    </row>
    <row r="48" spans="1:48" x14ac:dyDescent="0.35">
      <c r="A48" t="str">
        <f t="shared" si="7"/>
        <v>|</v>
      </c>
      <c r="B48" s="162" t="str">
        <f t="shared" si="9"/>
        <v/>
      </c>
      <c r="C48" s="162" t="str">
        <f t="shared" si="11"/>
        <v/>
      </c>
      <c r="D48" s="512"/>
      <c r="E48" s="503"/>
      <c r="F48" s="198"/>
      <c r="G48" s="198"/>
      <c r="H48" s="198"/>
      <c r="I48" s="504" t="str">
        <f t="shared" si="8"/>
        <v/>
      </c>
      <c r="J48" s="505"/>
      <c r="K48" s="505"/>
      <c r="L48" s="505"/>
      <c r="M48" s="505"/>
      <c r="N48" s="505"/>
      <c r="O48" s="505"/>
      <c r="P48" s="505"/>
      <c r="Q48" s="505"/>
      <c r="R48" s="505"/>
      <c r="S48" s="505"/>
      <c r="T48" s="505"/>
      <c r="U48" s="505"/>
      <c r="V48" s="505"/>
      <c r="W48" s="505"/>
      <c r="X48" s="505"/>
      <c r="Y48" s="505"/>
      <c r="Z48" s="505"/>
      <c r="AA48" s="505"/>
      <c r="AB48" s="506"/>
      <c r="AC48" s="507" t="str">
        <f t="shared" si="10"/>
        <v/>
      </c>
      <c r="AD48" s="505"/>
      <c r="AE48" s="505"/>
      <c r="AF48" s="505"/>
      <c r="AG48" s="505"/>
      <c r="AH48" s="505"/>
      <c r="AI48" s="505"/>
      <c r="AJ48" s="505"/>
      <c r="AK48" s="505"/>
      <c r="AL48" s="505"/>
      <c r="AM48" s="505"/>
      <c r="AN48" s="505"/>
      <c r="AO48" s="505"/>
      <c r="AP48" s="505"/>
      <c r="AQ48" s="505"/>
      <c r="AR48" s="505"/>
      <c r="AS48" s="505"/>
      <c r="AT48" s="505"/>
      <c r="AU48" s="505"/>
      <c r="AV48" s="506"/>
    </row>
    <row r="49" spans="1:48" x14ac:dyDescent="0.35">
      <c r="A49" t="str">
        <f t="shared" si="7"/>
        <v>|</v>
      </c>
      <c r="B49" s="162" t="str">
        <f t="shared" si="9"/>
        <v/>
      </c>
      <c r="C49" s="162" t="str">
        <f t="shared" si="11"/>
        <v/>
      </c>
      <c r="D49" s="512"/>
      <c r="E49" s="503"/>
      <c r="F49" s="198"/>
      <c r="G49" s="198"/>
      <c r="H49" s="198"/>
      <c r="I49" s="504" t="str">
        <f t="shared" si="8"/>
        <v/>
      </c>
      <c r="J49" s="505"/>
      <c r="K49" s="505"/>
      <c r="L49" s="505"/>
      <c r="M49" s="505"/>
      <c r="N49" s="505"/>
      <c r="O49" s="505"/>
      <c r="P49" s="505"/>
      <c r="Q49" s="505"/>
      <c r="R49" s="505"/>
      <c r="S49" s="505"/>
      <c r="T49" s="505"/>
      <c r="U49" s="505"/>
      <c r="V49" s="505"/>
      <c r="W49" s="505"/>
      <c r="X49" s="505"/>
      <c r="Y49" s="505"/>
      <c r="Z49" s="505"/>
      <c r="AA49" s="505"/>
      <c r="AB49" s="506"/>
      <c r="AC49" s="507" t="str">
        <f t="shared" si="10"/>
        <v/>
      </c>
      <c r="AD49" s="505"/>
      <c r="AE49" s="505"/>
      <c r="AF49" s="505"/>
      <c r="AG49" s="505"/>
      <c r="AH49" s="505"/>
      <c r="AI49" s="505"/>
      <c r="AJ49" s="505"/>
      <c r="AK49" s="505"/>
      <c r="AL49" s="505"/>
      <c r="AM49" s="505"/>
      <c r="AN49" s="505"/>
      <c r="AO49" s="505"/>
      <c r="AP49" s="505"/>
      <c r="AQ49" s="505"/>
      <c r="AR49" s="505"/>
      <c r="AS49" s="505"/>
      <c r="AT49" s="505"/>
      <c r="AU49" s="505"/>
      <c r="AV49" s="506"/>
    </row>
    <row r="50" spans="1:48" x14ac:dyDescent="0.35">
      <c r="A50" t="str">
        <f t="shared" si="7"/>
        <v>|</v>
      </c>
      <c r="B50" s="162" t="str">
        <f t="shared" si="9"/>
        <v/>
      </c>
      <c r="C50" s="162" t="str">
        <f t="shared" si="11"/>
        <v/>
      </c>
      <c r="D50" s="512"/>
      <c r="E50" s="503"/>
      <c r="F50" s="198"/>
      <c r="G50" s="198"/>
      <c r="H50" s="198"/>
      <c r="I50" s="504" t="str">
        <f t="shared" si="8"/>
        <v/>
      </c>
      <c r="J50" s="505"/>
      <c r="K50" s="505"/>
      <c r="L50" s="505"/>
      <c r="M50" s="505"/>
      <c r="N50" s="505"/>
      <c r="O50" s="505"/>
      <c r="P50" s="505"/>
      <c r="Q50" s="505"/>
      <c r="R50" s="505"/>
      <c r="S50" s="505"/>
      <c r="T50" s="505"/>
      <c r="U50" s="505"/>
      <c r="V50" s="505"/>
      <c r="W50" s="505"/>
      <c r="X50" s="505"/>
      <c r="Y50" s="505"/>
      <c r="Z50" s="505"/>
      <c r="AA50" s="505"/>
      <c r="AB50" s="506"/>
      <c r="AC50" s="507" t="str">
        <f t="shared" si="10"/>
        <v/>
      </c>
      <c r="AD50" s="505"/>
      <c r="AE50" s="505"/>
      <c r="AF50" s="505"/>
      <c r="AG50" s="505"/>
      <c r="AH50" s="505"/>
      <c r="AI50" s="505"/>
      <c r="AJ50" s="505"/>
      <c r="AK50" s="505"/>
      <c r="AL50" s="505"/>
      <c r="AM50" s="505"/>
      <c r="AN50" s="505"/>
      <c r="AO50" s="505"/>
      <c r="AP50" s="505"/>
      <c r="AQ50" s="505"/>
      <c r="AR50" s="505"/>
      <c r="AS50" s="505"/>
      <c r="AT50" s="505"/>
      <c r="AU50" s="505"/>
      <c r="AV50" s="506"/>
    </row>
    <row r="51" spans="1:48" x14ac:dyDescent="0.35">
      <c r="A51" t="str">
        <f t="shared" si="7"/>
        <v>|</v>
      </c>
      <c r="B51" s="162" t="str">
        <f t="shared" si="9"/>
        <v/>
      </c>
      <c r="C51" s="162" t="str">
        <f t="shared" si="11"/>
        <v/>
      </c>
      <c r="D51" s="512"/>
      <c r="E51" s="503"/>
      <c r="F51" s="198"/>
      <c r="G51" s="198"/>
      <c r="H51" s="198"/>
      <c r="I51" s="504" t="str">
        <f t="shared" si="8"/>
        <v/>
      </c>
      <c r="J51" s="505"/>
      <c r="K51" s="505"/>
      <c r="L51" s="505"/>
      <c r="M51" s="505"/>
      <c r="N51" s="505"/>
      <c r="O51" s="505"/>
      <c r="P51" s="505"/>
      <c r="Q51" s="505"/>
      <c r="R51" s="505"/>
      <c r="S51" s="505"/>
      <c r="T51" s="505"/>
      <c r="U51" s="505"/>
      <c r="V51" s="505"/>
      <c r="W51" s="505"/>
      <c r="X51" s="505"/>
      <c r="Y51" s="505"/>
      <c r="Z51" s="505"/>
      <c r="AA51" s="505"/>
      <c r="AB51" s="506"/>
      <c r="AC51" s="507" t="str">
        <f t="shared" si="10"/>
        <v/>
      </c>
      <c r="AD51" s="505"/>
      <c r="AE51" s="505"/>
      <c r="AF51" s="505"/>
      <c r="AG51" s="505"/>
      <c r="AH51" s="505"/>
      <c r="AI51" s="505"/>
      <c r="AJ51" s="505"/>
      <c r="AK51" s="505"/>
      <c r="AL51" s="505"/>
      <c r="AM51" s="505"/>
      <c r="AN51" s="505"/>
      <c r="AO51" s="505"/>
      <c r="AP51" s="505"/>
      <c r="AQ51" s="505"/>
      <c r="AR51" s="505"/>
      <c r="AS51" s="505"/>
      <c r="AT51" s="505"/>
      <c r="AU51" s="505"/>
      <c r="AV51" s="506"/>
    </row>
    <row r="52" spans="1:48" x14ac:dyDescent="0.35">
      <c r="A52" t="str">
        <f t="shared" si="7"/>
        <v>|</v>
      </c>
      <c r="B52" s="162" t="str">
        <f t="shared" si="9"/>
        <v/>
      </c>
      <c r="C52" s="162" t="str">
        <f t="shared" si="11"/>
        <v/>
      </c>
      <c r="D52" s="512"/>
      <c r="E52" s="503"/>
      <c r="F52" s="198"/>
      <c r="G52" s="198"/>
      <c r="H52" s="198"/>
      <c r="I52" s="504" t="str">
        <f t="shared" si="8"/>
        <v/>
      </c>
      <c r="J52" s="505"/>
      <c r="K52" s="505"/>
      <c r="L52" s="505"/>
      <c r="M52" s="505"/>
      <c r="N52" s="505"/>
      <c r="O52" s="505"/>
      <c r="P52" s="505"/>
      <c r="Q52" s="505"/>
      <c r="R52" s="505"/>
      <c r="S52" s="505"/>
      <c r="T52" s="505"/>
      <c r="U52" s="505"/>
      <c r="V52" s="505"/>
      <c r="W52" s="505"/>
      <c r="X52" s="505"/>
      <c r="Y52" s="505"/>
      <c r="Z52" s="505"/>
      <c r="AA52" s="505"/>
      <c r="AB52" s="506"/>
      <c r="AC52" s="507" t="str">
        <f t="shared" si="10"/>
        <v/>
      </c>
      <c r="AD52" s="505"/>
      <c r="AE52" s="505"/>
      <c r="AF52" s="505"/>
      <c r="AG52" s="505"/>
      <c r="AH52" s="505"/>
      <c r="AI52" s="505"/>
      <c r="AJ52" s="505"/>
      <c r="AK52" s="505"/>
      <c r="AL52" s="505"/>
      <c r="AM52" s="505"/>
      <c r="AN52" s="505"/>
      <c r="AO52" s="505"/>
      <c r="AP52" s="505"/>
      <c r="AQ52" s="505"/>
      <c r="AR52" s="505"/>
      <c r="AS52" s="505"/>
      <c r="AT52" s="505"/>
      <c r="AU52" s="505"/>
      <c r="AV52" s="506"/>
    </row>
    <row r="53" spans="1:48" x14ac:dyDescent="0.35">
      <c r="A53" t="str">
        <f t="shared" si="7"/>
        <v>|</v>
      </c>
      <c r="B53" s="162" t="str">
        <f t="shared" si="9"/>
        <v/>
      </c>
      <c r="C53" s="162" t="str">
        <f t="shared" si="11"/>
        <v/>
      </c>
      <c r="D53" s="512"/>
      <c r="E53" s="503"/>
      <c r="F53" s="198"/>
      <c r="G53" s="198"/>
      <c r="H53" s="198"/>
      <c r="I53" s="504" t="str">
        <f t="shared" si="8"/>
        <v/>
      </c>
      <c r="J53" s="505"/>
      <c r="K53" s="505"/>
      <c r="L53" s="505"/>
      <c r="M53" s="505"/>
      <c r="N53" s="505"/>
      <c r="O53" s="505"/>
      <c r="P53" s="505"/>
      <c r="Q53" s="505"/>
      <c r="R53" s="505"/>
      <c r="S53" s="505"/>
      <c r="T53" s="505"/>
      <c r="U53" s="505"/>
      <c r="V53" s="505"/>
      <c r="W53" s="505"/>
      <c r="X53" s="505"/>
      <c r="Y53" s="505"/>
      <c r="Z53" s="505"/>
      <c r="AA53" s="505"/>
      <c r="AB53" s="506"/>
      <c r="AC53" s="507" t="str">
        <f t="shared" si="10"/>
        <v/>
      </c>
      <c r="AD53" s="505"/>
      <c r="AE53" s="505"/>
      <c r="AF53" s="505"/>
      <c r="AG53" s="505"/>
      <c r="AH53" s="505"/>
      <c r="AI53" s="505"/>
      <c r="AJ53" s="505"/>
      <c r="AK53" s="505"/>
      <c r="AL53" s="505"/>
      <c r="AM53" s="505"/>
      <c r="AN53" s="505"/>
      <c r="AO53" s="505"/>
      <c r="AP53" s="505"/>
      <c r="AQ53" s="505"/>
      <c r="AR53" s="505"/>
      <c r="AS53" s="505"/>
      <c r="AT53" s="505"/>
      <c r="AU53" s="505"/>
      <c r="AV53" s="506"/>
    </row>
    <row r="54" spans="1:48" x14ac:dyDescent="0.35">
      <c r="A54" t="str">
        <f t="shared" si="7"/>
        <v>|</v>
      </c>
      <c r="B54" s="162" t="str">
        <f t="shared" si="9"/>
        <v/>
      </c>
      <c r="C54" s="162" t="str">
        <f t="shared" si="11"/>
        <v/>
      </c>
      <c r="D54" s="512"/>
      <c r="E54" s="503"/>
      <c r="F54" s="198"/>
      <c r="G54" s="198"/>
      <c r="H54" s="198"/>
      <c r="I54" s="504" t="str">
        <f t="shared" si="8"/>
        <v/>
      </c>
      <c r="J54" s="505"/>
      <c r="K54" s="505"/>
      <c r="L54" s="505"/>
      <c r="M54" s="505"/>
      <c r="N54" s="505"/>
      <c r="O54" s="505"/>
      <c r="P54" s="505"/>
      <c r="Q54" s="505"/>
      <c r="R54" s="505"/>
      <c r="S54" s="505"/>
      <c r="T54" s="505"/>
      <c r="U54" s="505"/>
      <c r="V54" s="505"/>
      <c r="W54" s="505"/>
      <c r="X54" s="505"/>
      <c r="Y54" s="505"/>
      <c r="Z54" s="505"/>
      <c r="AA54" s="505"/>
      <c r="AB54" s="506"/>
      <c r="AC54" s="507" t="str">
        <f t="shared" si="10"/>
        <v/>
      </c>
      <c r="AD54" s="505"/>
      <c r="AE54" s="505"/>
      <c r="AF54" s="505"/>
      <c r="AG54" s="505"/>
      <c r="AH54" s="505"/>
      <c r="AI54" s="505"/>
      <c r="AJ54" s="505"/>
      <c r="AK54" s="505"/>
      <c r="AL54" s="505"/>
      <c r="AM54" s="505"/>
      <c r="AN54" s="505"/>
      <c r="AO54" s="505"/>
      <c r="AP54" s="505"/>
      <c r="AQ54" s="505"/>
      <c r="AR54" s="505"/>
      <c r="AS54" s="505"/>
      <c r="AT54" s="505"/>
      <c r="AU54" s="505"/>
      <c r="AV54" s="506"/>
    </row>
    <row r="55" spans="1:48" x14ac:dyDescent="0.35">
      <c r="A55" t="str">
        <f t="shared" si="7"/>
        <v>|</v>
      </c>
      <c r="B55" s="162" t="str">
        <f t="shared" si="9"/>
        <v/>
      </c>
      <c r="C55" s="162" t="str">
        <f t="shared" si="11"/>
        <v/>
      </c>
      <c r="D55" s="512"/>
      <c r="E55" s="503"/>
      <c r="F55" s="198"/>
      <c r="G55" s="198"/>
      <c r="H55" s="198"/>
      <c r="I55" s="504" t="str">
        <f t="shared" si="8"/>
        <v/>
      </c>
      <c r="J55" s="505"/>
      <c r="K55" s="505"/>
      <c r="L55" s="505"/>
      <c r="M55" s="505"/>
      <c r="N55" s="505"/>
      <c r="O55" s="505"/>
      <c r="P55" s="505"/>
      <c r="Q55" s="505"/>
      <c r="R55" s="505"/>
      <c r="S55" s="505"/>
      <c r="T55" s="505"/>
      <c r="U55" s="505"/>
      <c r="V55" s="505"/>
      <c r="W55" s="505"/>
      <c r="X55" s="505"/>
      <c r="Y55" s="505"/>
      <c r="Z55" s="505"/>
      <c r="AA55" s="505"/>
      <c r="AB55" s="506"/>
      <c r="AC55" s="507" t="str">
        <f t="shared" si="10"/>
        <v/>
      </c>
      <c r="AD55" s="505"/>
      <c r="AE55" s="505"/>
      <c r="AF55" s="505"/>
      <c r="AG55" s="505"/>
      <c r="AH55" s="505"/>
      <c r="AI55" s="505"/>
      <c r="AJ55" s="505"/>
      <c r="AK55" s="505"/>
      <c r="AL55" s="505"/>
      <c r="AM55" s="505"/>
      <c r="AN55" s="505"/>
      <c r="AO55" s="505"/>
      <c r="AP55" s="505"/>
      <c r="AQ55" s="505"/>
      <c r="AR55" s="505"/>
      <c r="AS55" s="505"/>
      <c r="AT55" s="505"/>
      <c r="AU55" s="505"/>
      <c r="AV55" s="506"/>
    </row>
    <row r="56" spans="1:48" x14ac:dyDescent="0.35">
      <c r="A56" t="str">
        <f t="shared" si="7"/>
        <v>|</v>
      </c>
      <c r="B56" s="162" t="str">
        <f t="shared" si="9"/>
        <v/>
      </c>
      <c r="C56" s="162" t="str">
        <f t="shared" si="11"/>
        <v/>
      </c>
      <c r="D56" s="512"/>
      <c r="E56" s="503"/>
      <c r="F56" s="198"/>
      <c r="G56" s="198"/>
      <c r="H56" s="198"/>
      <c r="I56" s="504" t="str">
        <f t="shared" si="8"/>
        <v/>
      </c>
      <c r="J56" s="505"/>
      <c r="K56" s="505"/>
      <c r="L56" s="505"/>
      <c r="M56" s="505"/>
      <c r="N56" s="505"/>
      <c r="O56" s="505"/>
      <c r="P56" s="505"/>
      <c r="Q56" s="505"/>
      <c r="R56" s="505"/>
      <c r="S56" s="505"/>
      <c r="T56" s="505"/>
      <c r="U56" s="505"/>
      <c r="V56" s="505"/>
      <c r="W56" s="505"/>
      <c r="X56" s="505"/>
      <c r="Y56" s="505"/>
      <c r="Z56" s="505"/>
      <c r="AA56" s="505"/>
      <c r="AB56" s="506"/>
      <c r="AC56" s="507" t="str">
        <f t="shared" si="10"/>
        <v/>
      </c>
      <c r="AD56" s="505"/>
      <c r="AE56" s="505"/>
      <c r="AF56" s="505"/>
      <c r="AG56" s="505"/>
      <c r="AH56" s="505"/>
      <c r="AI56" s="505"/>
      <c r="AJ56" s="505"/>
      <c r="AK56" s="505"/>
      <c r="AL56" s="505"/>
      <c r="AM56" s="505"/>
      <c r="AN56" s="505"/>
      <c r="AO56" s="505"/>
      <c r="AP56" s="505"/>
      <c r="AQ56" s="505"/>
      <c r="AR56" s="505"/>
      <c r="AS56" s="505"/>
      <c r="AT56" s="505"/>
      <c r="AU56" s="505"/>
      <c r="AV56" s="506"/>
    </row>
    <row r="57" spans="1:48" x14ac:dyDescent="0.35">
      <c r="A57" t="str">
        <f t="shared" si="7"/>
        <v>|</v>
      </c>
      <c r="B57" s="162" t="str">
        <f t="shared" si="9"/>
        <v/>
      </c>
      <c r="C57" s="162" t="str">
        <f t="shared" si="11"/>
        <v/>
      </c>
      <c r="D57" s="512"/>
      <c r="E57" s="503"/>
      <c r="F57" s="198"/>
      <c r="G57" s="198"/>
      <c r="H57" s="198"/>
      <c r="I57" s="504" t="str">
        <f t="shared" si="8"/>
        <v/>
      </c>
      <c r="J57" s="505"/>
      <c r="K57" s="505"/>
      <c r="L57" s="505"/>
      <c r="M57" s="505"/>
      <c r="N57" s="505"/>
      <c r="O57" s="505"/>
      <c r="P57" s="505"/>
      <c r="Q57" s="505"/>
      <c r="R57" s="505"/>
      <c r="S57" s="505"/>
      <c r="T57" s="505"/>
      <c r="U57" s="505"/>
      <c r="V57" s="505"/>
      <c r="W57" s="505"/>
      <c r="X57" s="505"/>
      <c r="Y57" s="505"/>
      <c r="Z57" s="505"/>
      <c r="AA57" s="505"/>
      <c r="AB57" s="506"/>
      <c r="AC57" s="507" t="str">
        <f t="shared" si="10"/>
        <v/>
      </c>
      <c r="AD57" s="505"/>
      <c r="AE57" s="505"/>
      <c r="AF57" s="505"/>
      <c r="AG57" s="505"/>
      <c r="AH57" s="505"/>
      <c r="AI57" s="505"/>
      <c r="AJ57" s="505"/>
      <c r="AK57" s="505"/>
      <c r="AL57" s="505"/>
      <c r="AM57" s="505"/>
      <c r="AN57" s="505"/>
      <c r="AO57" s="505"/>
      <c r="AP57" s="505"/>
      <c r="AQ57" s="505"/>
      <c r="AR57" s="505"/>
      <c r="AS57" s="505"/>
      <c r="AT57" s="505"/>
      <c r="AU57" s="505"/>
      <c r="AV57" s="506"/>
    </row>
    <row r="58" spans="1:48" x14ac:dyDescent="0.35">
      <c r="A58" t="str">
        <f t="shared" si="7"/>
        <v>|</v>
      </c>
      <c r="B58" s="162" t="str">
        <f t="shared" si="9"/>
        <v/>
      </c>
      <c r="C58" s="162" t="str">
        <f t="shared" si="11"/>
        <v/>
      </c>
      <c r="D58" s="512"/>
      <c r="E58" s="503"/>
      <c r="F58" s="198"/>
      <c r="G58" s="198"/>
      <c r="H58" s="198"/>
      <c r="I58" s="504" t="str">
        <f t="shared" si="8"/>
        <v/>
      </c>
      <c r="J58" s="505"/>
      <c r="K58" s="505"/>
      <c r="L58" s="505"/>
      <c r="M58" s="505"/>
      <c r="N58" s="505"/>
      <c r="O58" s="505"/>
      <c r="P58" s="505"/>
      <c r="Q58" s="505"/>
      <c r="R58" s="505"/>
      <c r="S58" s="505"/>
      <c r="T58" s="505"/>
      <c r="U58" s="505"/>
      <c r="V58" s="505"/>
      <c r="W58" s="505"/>
      <c r="X58" s="505"/>
      <c r="Y58" s="505"/>
      <c r="Z58" s="505"/>
      <c r="AA58" s="505"/>
      <c r="AB58" s="506"/>
      <c r="AC58" s="507" t="str">
        <f t="shared" si="10"/>
        <v/>
      </c>
      <c r="AD58" s="505"/>
      <c r="AE58" s="505"/>
      <c r="AF58" s="505"/>
      <c r="AG58" s="505"/>
      <c r="AH58" s="505"/>
      <c r="AI58" s="505"/>
      <c r="AJ58" s="505"/>
      <c r="AK58" s="505"/>
      <c r="AL58" s="505"/>
      <c r="AM58" s="505"/>
      <c r="AN58" s="505"/>
      <c r="AO58" s="505"/>
      <c r="AP58" s="505"/>
      <c r="AQ58" s="505"/>
      <c r="AR58" s="505"/>
      <c r="AS58" s="505"/>
      <c r="AT58" s="505"/>
      <c r="AU58" s="505"/>
      <c r="AV58" s="506"/>
    </row>
    <row r="59" spans="1:48" x14ac:dyDescent="0.35">
      <c r="A59" t="str">
        <f t="shared" si="7"/>
        <v>|</v>
      </c>
      <c r="B59" s="162" t="str">
        <f t="shared" si="9"/>
        <v/>
      </c>
      <c r="C59" s="162" t="str">
        <f t="shared" si="11"/>
        <v/>
      </c>
      <c r="D59" s="512"/>
      <c r="E59" s="503"/>
      <c r="F59" s="198"/>
      <c r="G59" s="198"/>
      <c r="H59" s="198"/>
      <c r="I59" s="504" t="str">
        <f t="shared" si="8"/>
        <v/>
      </c>
      <c r="J59" s="505"/>
      <c r="K59" s="505"/>
      <c r="L59" s="505"/>
      <c r="M59" s="505"/>
      <c r="N59" s="505"/>
      <c r="O59" s="505"/>
      <c r="P59" s="505"/>
      <c r="Q59" s="505"/>
      <c r="R59" s="505"/>
      <c r="S59" s="505"/>
      <c r="T59" s="505"/>
      <c r="U59" s="505"/>
      <c r="V59" s="505"/>
      <c r="W59" s="505"/>
      <c r="X59" s="505"/>
      <c r="Y59" s="505"/>
      <c r="Z59" s="505"/>
      <c r="AA59" s="505"/>
      <c r="AB59" s="506"/>
      <c r="AC59" s="507" t="str">
        <f t="shared" si="10"/>
        <v/>
      </c>
      <c r="AD59" s="505"/>
      <c r="AE59" s="505"/>
      <c r="AF59" s="505"/>
      <c r="AG59" s="505"/>
      <c r="AH59" s="505"/>
      <c r="AI59" s="505"/>
      <c r="AJ59" s="505"/>
      <c r="AK59" s="505"/>
      <c r="AL59" s="505"/>
      <c r="AM59" s="505"/>
      <c r="AN59" s="505"/>
      <c r="AO59" s="505"/>
      <c r="AP59" s="505"/>
      <c r="AQ59" s="505"/>
      <c r="AR59" s="505"/>
      <c r="AS59" s="505"/>
      <c r="AT59" s="505"/>
      <c r="AU59" s="505"/>
      <c r="AV59" s="506"/>
    </row>
    <row r="60" spans="1:48" x14ac:dyDescent="0.35">
      <c r="A60" t="str">
        <f t="shared" si="7"/>
        <v>|</v>
      </c>
      <c r="B60" s="162" t="str">
        <f t="shared" si="9"/>
        <v/>
      </c>
      <c r="C60" s="162" t="str">
        <f t="shared" si="11"/>
        <v/>
      </c>
      <c r="D60" s="512"/>
      <c r="E60" s="503"/>
      <c r="F60" s="198"/>
      <c r="G60" s="198"/>
      <c r="H60" s="198"/>
      <c r="I60" s="504" t="str">
        <f t="shared" si="8"/>
        <v/>
      </c>
      <c r="J60" s="505"/>
      <c r="K60" s="505"/>
      <c r="L60" s="505"/>
      <c r="M60" s="505"/>
      <c r="N60" s="505"/>
      <c r="O60" s="505"/>
      <c r="P60" s="505"/>
      <c r="Q60" s="505"/>
      <c r="R60" s="505"/>
      <c r="S60" s="505"/>
      <c r="T60" s="505"/>
      <c r="U60" s="505"/>
      <c r="V60" s="505"/>
      <c r="W60" s="505"/>
      <c r="X60" s="505"/>
      <c r="Y60" s="505"/>
      <c r="Z60" s="505"/>
      <c r="AA60" s="505"/>
      <c r="AB60" s="506"/>
      <c r="AC60" s="507" t="str">
        <f t="shared" si="10"/>
        <v/>
      </c>
      <c r="AD60" s="505"/>
      <c r="AE60" s="505"/>
      <c r="AF60" s="505"/>
      <c r="AG60" s="505"/>
      <c r="AH60" s="505"/>
      <c r="AI60" s="505"/>
      <c r="AJ60" s="505"/>
      <c r="AK60" s="505"/>
      <c r="AL60" s="505"/>
      <c r="AM60" s="505"/>
      <c r="AN60" s="505"/>
      <c r="AO60" s="505"/>
      <c r="AP60" s="505"/>
      <c r="AQ60" s="505"/>
      <c r="AR60" s="505"/>
      <c r="AS60" s="505"/>
      <c r="AT60" s="505"/>
      <c r="AU60" s="505"/>
      <c r="AV60" s="506"/>
    </row>
    <row r="61" spans="1:48" x14ac:dyDescent="0.35">
      <c r="A61" t="str">
        <f t="shared" si="7"/>
        <v>|</v>
      </c>
      <c r="B61" s="162" t="str">
        <f t="shared" si="9"/>
        <v/>
      </c>
      <c r="C61" s="162" t="str">
        <f t="shared" si="11"/>
        <v/>
      </c>
      <c r="D61" s="512"/>
      <c r="E61" s="503"/>
      <c r="F61" s="198"/>
      <c r="G61" s="198"/>
      <c r="H61" s="198"/>
      <c r="I61" s="504" t="str">
        <f t="shared" si="8"/>
        <v/>
      </c>
      <c r="J61" s="505"/>
      <c r="K61" s="505"/>
      <c r="L61" s="505"/>
      <c r="M61" s="505"/>
      <c r="N61" s="505"/>
      <c r="O61" s="505"/>
      <c r="P61" s="505"/>
      <c r="Q61" s="505"/>
      <c r="R61" s="505"/>
      <c r="S61" s="505"/>
      <c r="T61" s="505"/>
      <c r="U61" s="505"/>
      <c r="V61" s="505"/>
      <c r="W61" s="505"/>
      <c r="X61" s="505"/>
      <c r="Y61" s="505"/>
      <c r="Z61" s="505"/>
      <c r="AA61" s="505"/>
      <c r="AB61" s="506"/>
      <c r="AC61" s="507" t="str">
        <f t="shared" si="10"/>
        <v/>
      </c>
      <c r="AD61" s="505"/>
      <c r="AE61" s="505"/>
      <c r="AF61" s="505"/>
      <c r="AG61" s="505"/>
      <c r="AH61" s="505"/>
      <c r="AI61" s="505"/>
      <c r="AJ61" s="505"/>
      <c r="AK61" s="505"/>
      <c r="AL61" s="505"/>
      <c r="AM61" s="505"/>
      <c r="AN61" s="505"/>
      <c r="AO61" s="505"/>
      <c r="AP61" s="505"/>
      <c r="AQ61" s="505"/>
      <c r="AR61" s="505"/>
      <c r="AS61" s="505"/>
      <c r="AT61" s="505"/>
      <c r="AU61" s="505"/>
      <c r="AV61" s="506"/>
    </row>
    <row r="62" spans="1:48" x14ac:dyDescent="0.35">
      <c r="A62" t="str">
        <f t="shared" si="7"/>
        <v>|</v>
      </c>
      <c r="B62" s="162" t="str">
        <f t="shared" si="9"/>
        <v/>
      </c>
      <c r="C62" s="162" t="str">
        <f t="shared" si="11"/>
        <v/>
      </c>
      <c r="D62" s="512"/>
      <c r="E62" s="503"/>
      <c r="F62" s="198"/>
      <c r="G62" s="198"/>
      <c r="H62" s="198"/>
      <c r="I62" s="504" t="str">
        <f t="shared" si="8"/>
        <v/>
      </c>
      <c r="J62" s="505"/>
      <c r="K62" s="505"/>
      <c r="L62" s="505"/>
      <c r="M62" s="505"/>
      <c r="N62" s="505"/>
      <c r="O62" s="505"/>
      <c r="P62" s="505"/>
      <c r="Q62" s="505"/>
      <c r="R62" s="505"/>
      <c r="S62" s="505"/>
      <c r="T62" s="505"/>
      <c r="U62" s="505"/>
      <c r="V62" s="505"/>
      <c r="W62" s="505"/>
      <c r="X62" s="505"/>
      <c r="Y62" s="505"/>
      <c r="Z62" s="505"/>
      <c r="AA62" s="505"/>
      <c r="AB62" s="506"/>
      <c r="AC62" s="507" t="str">
        <f t="shared" si="10"/>
        <v/>
      </c>
      <c r="AD62" s="505"/>
      <c r="AE62" s="505"/>
      <c r="AF62" s="505"/>
      <c r="AG62" s="505"/>
      <c r="AH62" s="505"/>
      <c r="AI62" s="505"/>
      <c r="AJ62" s="505"/>
      <c r="AK62" s="505"/>
      <c r="AL62" s="505"/>
      <c r="AM62" s="505"/>
      <c r="AN62" s="505"/>
      <c r="AO62" s="505"/>
      <c r="AP62" s="505"/>
      <c r="AQ62" s="505"/>
      <c r="AR62" s="505"/>
      <c r="AS62" s="505"/>
      <c r="AT62" s="505"/>
      <c r="AU62" s="505"/>
      <c r="AV62" s="506"/>
    </row>
    <row r="63" spans="1:48" x14ac:dyDescent="0.35">
      <c r="A63" t="str">
        <f t="shared" si="7"/>
        <v>|</v>
      </c>
      <c r="B63" s="162" t="str">
        <f t="shared" si="9"/>
        <v/>
      </c>
      <c r="C63" s="162" t="str">
        <f t="shared" si="11"/>
        <v/>
      </c>
      <c r="D63" s="512"/>
      <c r="E63" s="503"/>
      <c r="F63" s="198"/>
      <c r="G63" s="198"/>
      <c r="H63" s="198"/>
      <c r="I63" s="504" t="str">
        <f t="shared" si="8"/>
        <v/>
      </c>
      <c r="J63" s="505"/>
      <c r="K63" s="505"/>
      <c r="L63" s="505"/>
      <c r="M63" s="505"/>
      <c r="N63" s="505"/>
      <c r="O63" s="505"/>
      <c r="P63" s="505"/>
      <c r="Q63" s="505"/>
      <c r="R63" s="505"/>
      <c r="S63" s="505"/>
      <c r="T63" s="505"/>
      <c r="U63" s="505"/>
      <c r="V63" s="505"/>
      <c r="W63" s="505"/>
      <c r="X63" s="505"/>
      <c r="Y63" s="505"/>
      <c r="Z63" s="505"/>
      <c r="AA63" s="505"/>
      <c r="AB63" s="506"/>
      <c r="AC63" s="507" t="str">
        <f t="shared" si="10"/>
        <v/>
      </c>
      <c r="AD63" s="505"/>
      <c r="AE63" s="505"/>
      <c r="AF63" s="505"/>
      <c r="AG63" s="505"/>
      <c r="AH63" s="505"/>
      <c r="AI63" s="505"/>
      <c r="AJ63" s="505"/>
      <c r="AK63" s="505"/>
      <c r="AL63" s="505"/>
      <c r="AM63" s="505"/>
      <c r="AN63" s="505"/>
      <c r="AO63" s="505"/>
      <c r="AP63" s="505"/>
      <c r="AQ63" s="505"/>
      <c r="AR63" s="505"/>
      <c r="AS63" s="505"/>
      <c r="AT63" s="505"/>
      <c r="AU63" s="505"/>
      <c r="AV63" s="506"/>
    </row>
    <row r="64" spans="1:48" x14ac:dyDescent="0.35">
      <c r="A64" t="str">
        <f t="shared" si="7"/>
        <v>|</v>
      </c>
      <c r="B64" s="162" t="str">
        <f t="shared" si="9"/>
        <v/>
      </c>
      <c r="C64" s="162" t="str">
        <f t="shared" si="11"/>
        <v/>
      </c>
      <c r="D64" s="512"/>
      <c r="E64" s="503"/>
      <c r="F64" s="198"/>
      <c r="G64" s="198"/>
      <c r="H64" s="198"/>
      <c r="I64" s="504" t="str">
        <f t="shared" si="8"/>
        <v/>
      </c>
      <c r="J64" s="505"/>
      <c r="K64" s="505"/>
      <c r="L64" s="505"/>
      <c r="M64" s="505"/>
      <c r="N64" s="505"/>
      <c r="O64" s="505"/>
      <c r="P64" s="505"/>
      <c r="Q64" s="505"/>
      <c r="R64" s="505"/>
      <c r="S64" s="505"/>
      <c r="T64" s="505"/>
      <c r="U64" s="505"/>
      <c r="V64" s="505"/>
      <c r="W64" s="505"/>
      <c r="X64" s="505"/>
      <c r="Y64" s="505"/>
      <c r="Z64" s="505"/>
      <c r="AA64" s="505"/>
      <c r="AB64" s="506"/>
      <c r="AC64" s="507" t="str">
        <f t="shared" si="10"/>
        <v/>
      </c>
      <c r="AD64" s="505"/>
      <c r="AE64" s="505"/>
      <c r="AF64" s="505"/>
      <c r="AG64" s="505"/>
      <c r="AH64" s="505"/>
      <c r="AI64" s="505"/>
      <c r="AJ64" s="505"/>
      <c r="AK64" s="505"/>
      <c r="AL64" s="505"/>
      <c r="AM64" s="505"/>
      <c r="AN64" s="505"/>
      <c r="AO64" s="505"/>
      <c r="AP64" s="505"/>
      <c r="AQ64" s="505"/>
      <c r="AR64" s="505"/>
      <c r="AS64" s="505"/>
      <c r="AT64" s="505"/>
      <c r="AU64" s="505"/>
      <c r="AV64" s="506"/>
    </row>
    <row r="65" spans="1:48" x14ac:dyDescent="0.35">
      <c r="A65" t="str">
        <f t="shared" si="7"/>
        <v>|</v>
      </c>
      <c r="B65" s="162" t="str">
        <f t="shared" si="9"/>
        <v/>
      </c>
      <c r="C65" s="162" t="str">
        <f t="shared" si="11"/>
        <v/>
      </c>
      <c r="D65" s="512"/>
      <c r="E65" s="503"/>
      <c r="F65" s="198"/>
      <c r="G65" s="198"/>
      <c r="H65" s="198"/>
      <c r="I65" s="504" t="str">
        <f t="shared" si="8"/>
        <v/>
      </c>
      <c r="J65" s="505"/>
      <c r="K65" s="505"/>
      <c r="L65" s="505"/>
      <c r="M65" s="505"/>
      <c r="N65" s="505"/>
      <c r="O65" s="505"/>
      <c r="P65" s="505"/>
      <c r="Q65" s="505"/>
      <c r="R65" s="505"/>
      <c r="S65" s="505"/>
      <c r="T65" s="505"/>
      <c r="U65" s="505"/>
      <c r="V65" s="505"/>
      <c r="W65" s="505"/>
      <c r="X65" s="505"/>
      <c r="Y65" s="505"/>
      <c r="Z65" s="505"/>
      <c r="AA65" s="505"/>
      <c r="AB65" s="506"/>
      <c r="AC65" s="507" t="str">
        <f t="shared" si="10"/>
        <v/>
      </c>
      <c r="AD65" s="505"/>
      <c r="AE65" s="505"/>
      <c r="AF65" s="505"/>
      <c r="AG65" s="505"/>
      <c r="AH65" s="505"/>
      <c r="AI65" s="505"/>
      <c r="AJ65" s="505"/>
      <c r="AK65" s="505"/>
      <c r="AL65" s="505"/>
      <c r="AM65" s="505"/>
      <c r="AN65" s="505"/>
      <c r="AO65" s="505"/>
      <c r="AP65" s="505"/>
      <c r="AQ65" s="505"/>
      <c r="AR65" s="505"/>
      <c r="AS65" s="505"/>
      <c r="AT65" s="505"/>
      <c r="AU65" s="505"/>
      <c r="AV65" s="506"/>
    </row>
    <row r="66" spans="1:48" x14ac:dyDescent="0.35">
      <c r="A66" t="str">
        <f t="shared" si="7"/>
        <v>|</v>
      </c>
      <c r="B66" s="162" t="str">
        <f t="shared" si="9"/>
        <v/>
      </c>
      <c r="C66" s="162" t="str">
        <f t="shared" si="11"/>
        <v/>
      </c>
      <c r="D66" s="512"/>
      <c r="E66" s="503"/>
      <c r="F66" s="198"/>
      <c r="G66" s="198"/>
      <c r="H66" s="198"/>
      <c r="I66" s="504" t="str">
        <f t="shared" si="8"/>
        <v/>
      </c>
      <c r="J66" s="505"/>
      <c r="K66" s="505"/>
      <c r="L66" s="505"/>
      <c r="M66" s="505"/>
      <c r="N66" s="505"/>
      <c r="O66" s="505"/>
      <c r="P66" s="505"/>
      <c r="Q66" s="505"/>
      <c r="R66" s="505"/>
      <c r="S66" s="505"/>
      <c r="T66" s="505"/>
      <c r="U66" s="505"/>
      <c r="V66" s="505"/>
      <c r="W66" s="505"/>
      <c r="X66" s="505"/>
      <c r="Y66" s="505"/>
      <c r="Z66" s="505"/>
      <c r="AA66" s="505"/>
      <c r="AB66" s="506"/>
      <c r="AC66" s="507" t="str">
        <f t="shared" si="10"/>
        <v/>
      </c>
      <c r="AD66" s="505"/>
      <c r="AE66" s="505"/>
      <c r="AF66" s="505"/>
      <c r="AG66" s="505"/>
      <c r="AH66" s="505"/>
      <c r="AI66" s="505"/>
      <c r="AJ66" s="505"/>
      <c r="AK66" s="505"/>
      <c r="AL66" s="505"/>
      <c r="AM66" s="505"/>
      <c r="AN66" s="505"/>
      <c r="AO66" s="505"/>
      <c r="AP66" s="505"/>
      <c r="AQ66" s="505"/>
      <c r="AR66" s="505"/>
      <c r="AS66" s="505"/>
      <c r="AT66" s="505"/>
      <c r="AU66" s="505"/>
      <c r="AV66" s="506"/>
    </row>
    <row r="67" spans="1:48" x14ac:dyDescent="0.35">
      <c r="A67" t="str">
        <f t="shared" si="7"/>
        <v>|</v>
      </c>
      <c r="B67" s="162" t="str">
        <f t="shared" si="9"/>
        <v/>
      </c>
      <c r="C67" s="162" t="str">
        <f t="shared" si="11"/>
        <v/>
      </c>
      <c r="D67" s="512"/>
      <c r="E67" s="503"/>
      <c r="F67" s="198"/>
      <c r="G67" s="198"/>
      <c r="H67" s="198"/>
      <c r="I67" s="504" t="str">
        <f t="shared" si="8"/>
        <v/>
      </c>
      <c r="J67" s="505"/>
      <c r="K67" s="505"/>
      <c r="L67" s="505"/>
      <c r="M67" s="505"/>
      <c r="N67" s="505"/>
      <c r="O67" s="505"/>
      <c r="P67" s="505"/>
      <c r="Q67" s="505"/>
      <c r="R67" s="505"/>
      <c r="S67" s="505"/>
      <c r="T67" s="505"/>
      <c r="U67" s="505"/>
      <c r="V67" s="505"/>
      <c r="W67" s="505"/>
      <c r="X67" s="505"/>
      <c r="Y67" s="505"/>
      <c r="Z67" s="505"/>
      <c r="AA67" s="505"/>
      <c r="AB67" s="506"/>
      <c r="AC67" s="507" t="str">
        <f t="shared" si="10"/>
        <v/>
      </c>
      <c r="AD67" s="505"/>
      <c r="AE67" s="505"/>
      <c r="AF67" s="505"/>
      <c r="AG67" s="505"/>
      <c r="AH67" s="505"/>
      <c r="AI67" s="505"/>
      <c r="AJ67" s="505"/>
      <c r="AK67" s="505"/>
      <c r="AL67" s="505"/>
      <c r="AM67" s="505"/>
      <c r="AN67" s="505"/>
      <c r="AO67" s="505"/>
      <c r="AP67" s="505"/>
      <c r="AQ67" s="505"/>
      <c r="AR67" s="505"/>
      <c r="AS67" s="505"/>
      <c r="AT67" s="505"/>
      <c r="AU67" s="505"/>
      <c r="AV67" s="506"/>
    </row>
    <row r="68" spans="1:48" x14ac:dyDescent="0.35">
      <c r="A68" t="str">
        <f t="shared" si="7"/>
        <v>|</v>
      </c>
      <c r="B68" s="162" t="str">
        <f t="shared" si="9"/>
        <v/>
      </c>
      <c r="C68" s="162" t="str">
        <f t="shared" si="11"/>
        <v/>
      </c>
      <c r="D68" s="512"/>
      <c r="E68" s="503"/>
      <c r="F68" s="198"/>
      <c r="G68" s="198"/>
      <c r="H68" s="198"/>
      <c r="I68" s="504" t="str">
        <f t="shared" si="8"/>
        <v/>
      </c>
      <c r="J68" s="505"/>
      <c r="K68" s="505"/>
      <c r="L68" s="505"/>
      <c r="M68" s="505"/>
      <c r="N68" s="505"/>
      <c r="O68" s="505"/>
      <c r="P68" s="505"/>
      <c r="Q68" s="505"/>
      <c r="R68" s="505"/>
      <c r="S68" s="505"/>
      <c r="T68" s="505"/>
      <c r="U68" s="505"/>
      <c r="V68" s="505"/>
      <c r="W68" s="505"/>
      <c r="X68" s="505"/>
      <c r="Y68" s="505"/>
      <c r="Z68" s="505"/>
      <c r="AA68" s="505"/>
      <c r="AB68" s="506"/>
      <c r="AC68" s="507" t="str">
        <f t="shared" si="10"/>
        <v/>
      </c>
      <c r="AD68" s="505"/>
      <c r="AE68" s="505"/>
      <c r="AF68" s="505"/>
      <c r="AG68" s="505"/>
      <c r="AH68" s="505"/>
      <c r="AI68" s="505"/>
      <c r="AJ68" s="505"/>
      <c r="AK68" s="505"/>
      <c r="AL68" s="505"/>
      <c r="AM68" s="505"/>
      <c r="AN68" s="505"/>
      <c r="AO68" s="505"/>
      <c r="AP68" s="505"/>
      <c r="AQ68" s="505"/>
      <c r="AR68" s="505"/>
      <c r="AS68" s="505"/>
      <c r="AT68" s="505"/>
      <c r="AU68" s="505"/>
      <c r="AV68" s="506"/>
    </row>
    <row r="69" spans="1:48" x14ac:dyDescent="0.35">
      <c r="A69" t="str">
        <f t="shared" si="7"/>
        <v>|</v>
      </c>
      <c r="B69" s="162" t="str">
        <f t="shared" si="9"/>
        <v/>
      </c>
      <c r="C69" s="162" t="str">
        <f t="shared" si="11"/>
        <v/>
      </c>
      <c r="D69" s="512"/>
      <c r="E69" s="503"/>
      <c r="F69" s="198"/>
      <c r="G69" s="198"/>
      <c r="H69" s="198"/>
      <c r="I69" s="504" t="str">
        <f t="shared" si="8"/>
        <v/>
      </c>
      <c r="J69" s="505"/>
      <c r="K69" s="505"/>
      <c r="L69" s="505"/>
      <c r="M69" s="505"/>
      <c r="N69" s="505"/>
      <c r="O69" s="505"/>
      <c r="P69" s="505"/>
      <c r="Q69" s="505"/>
      <c r="R69" s="505"/>
      <c r="S69" s="505"/>
      <c r="T69" s="505"/>
      <c r="U69" s="505"/>
      <c r="V69" s="505"/>
      <c r="W69" s="505"/>
      <c r="X69" s="505"/>
      <c r="Y69" s="505"/>
      <c r="Z69" s="505"/>
      <c r="AA69" s="505"/>
      <c r="AB69" s="506"/>
      <c r="AC69" s="507" t="str">
        <f t="shared" si="10"/>
        <v/>
      </c>
      <c r="AD69" s="505"/>
      <c r="AE69" s="505"/>
      <c r="AF69" s="505"/>
      <c r="AG69" s="505"/>
      <c r="AH69" s="505"/>
      <c r="AI69" s="505"/>
      <c r="AJ69" s="505"/>
      <c r="AK69" s="505"/>
      <c r="AL69" s="505"/>
      <c r="AM69" s="505"/>
      <c r="AN69" s="505"/>
      <c r="AO69" s="505"/>
      <c r="AP69" s="505"/>
      <c r="AQ69" s="505"/>
      <c r="AR69" s="505"/>
      <c r="AS69" s="505"/>
      <c r="AT69" s="505"/>
      <c r="AU69" s="505"/>
      <c r="AV69" s="506"/>
    </row>
    <row r="70" spans="1:48" x14ac:dyDescent="0.35">
      <c r="A70" t="str">
        <f t="shared" si="7"/>
        <v>|</v>
      </c>
      <c r="B70" s="162" t="str">
        <f t="shared" si="9"/>
        <v/>
      </c>
      <c r="C70" s="162" t="str">
        <f t="shared" si="11"/>
        <v/>
      </c>
      <c r="D70" s="512"/>
      <c r="E70" s="503"/>
      <c r="F70" s="198"/>
      <c r="G70" s="198"/>
      <c r="H70" s="198"/>
      <c r="I70" s="504" t="str">
        <f t="shared" si="8"/>
        <v/>
      </c>
      <c r="J70" s="505"/>
      <c r="K70" s="505"/>
      <c r="L70" s="505"/>
      <c r="M70" s="505"/>
      <c r="N70" s="505"/>
      <c r="O70" s="505"/>
      <c r="P70" s="505"/>
      <c r="Q70" s="505"/>
      <c r="R70" s="505"/>
      <c r="S70" s="505"/>
      <c r="T70" s="505"/>
      <c r="U70" s="505"/>
      <c r="V70" s="505"/>
      <c r="W70" s="505"/>
      <c r="X70" s="505"/>
      <c r="Y70" s="505"/>
      <c r="Z70" s="505"/>
      <c r="AA70" s="505"/>
      <c r="AB70" s="506"/>
      <c r="AC70" s="507" t="str">
        <f t="shared" si="10"/>
        <v/>
      </c>
      <c r="AD70" s="505"/>
      <c r="AE70" s="505"/>
      <c r="AF70" s="505"/>
      <c r="AG70" s="505"/>
      <c r="AH70" s="505"/>
      <c r="AI70" s="505"/>
      <c r="AJ70" s="505"/>
      <c r="AK70" s="505"/>
      <c r="AL70" s="505"/>
      <c r="AM70" s="505"/>
      <c r="AN70" s="505"/>
      <c r="AO70" s="505"/>
      <c r="AP70" s="505"/>
      <c r="AQ70" s="505"/>
      <c r="AR70" s="505"/>
      <c r="AS70" s="505"/>
      <c r="AT70" s="505"/>
      <c r="AU70" s="505"/>
      <c r="AV70" s="506"/>
    </row>
    <row r="71" spans="1:48" x14ac:dyDescent="0.35">
      <c r="A71" t="str">
        <f t="shared" si="7"/>
        <v>|</v>
      </c>
      <c r="B71" s="162" t="str">
        <f t="shared" si="9"/>
        <v/>
      </c>
      <c r="C71" s="162" t="str">
        <f t="shared" si="11"/>
        <v/>
      </c>
      <c r="D71" s="512"/>
      <c r="E71" s="503"/>
      <c r="F71" s="198"/>
      <c r="G71" s="198"/>
      <c r="H71" s="198"/>
      <c r="I71" s="504" t="str">
        <f t="shared" si="8"/>
        <v/>
      </c>
      <c r="J71" s="505"/>
      <c r="K71" s="505"/>
      <c r="L71" s="505"/>
      <c r="M71" s="505"/>
      <c r="N71" s="505"/>
      <c r="O71" s="505"/>
      <c r="P71" s="505"/>
      <c r="Q71" s="505"/>
      <c r="R71" s="505"/>
      <c r="S71" s="505"/>
      <c r="T71" s="505"/>
      <c r="U71" s="505"/>
      <c r="V71" s="505"/>
      <c r="W71" s="505"/>
      <c r="X71" s="505"/>
      <c r="Y71" s="505"/>
      <c r="Z71" s="505"/>
      <c r="AA71" s="505"/>
      <c r="AB71" s="506"/>
      <c r="AC71" s="507" t="str">
        <f t="shared" si="10"/>
        <v/>
      </c>
      <c r="AD71" s="505"/>
      <c r="AE71" s="505"/>
      <c r="AF71" s="505"/>
      <c r="AG71" s="505"/>
      <c r="AH71" s="505"/>
      <c r="AI71" s="505"/>
      <c r="AJ71" s="505"/>
      <c r="AK71" s="505"/>
      <c r="AL71" s="505"/>
      <c r="AM71" s="505"/>
      <c r="AN71" s="505"/>
      <c r="AO71" s="505"/>
      <c r="AP71" s="505"/>
      <c r="AQ71" s="505"/>
      <c r="AR71" s="505"/>
      <c r="AS71" s="505"/>
      <c r="AT71" s="505"/>
      <c r="AU71" s="505"/>
      <c r="AV71" s="506"/>
    </row>
    <row r="72" spans="1:48" x14ac:dyDescent="0.35">
      <c r="A72" t="str">
        <f t="shared" si="7"/>
        <v>|</v>
      </c>
      <c r="B72" s="162" t="str">
        <f t="shared" si="9"/>
        <v/>
      </c>
      <c r="C72" s="162" t="str">
        <f t="shared" si="11"/>
        <v/>
      </c>
      <c r="D72" s="512"/>
      <c r="E72" s="503"/>
      <c r="F72" s="198"/>
      <c r="G72" s="198"/>
      <c r="H72" s="198"/>
      <c r="I72" s="504" t="str">
        <f t="shared" si="8"/>
        <v/>
      </c>
      <c r="J72" s="505"/>
      <c r="K72" s="505"/>
      <c r="L72" s="505"/>
      <c r="M72" s="505"/>
      <c r="N72" s="505"/>
      <c r="O72" s="505"/>
      <c r="P72" s="505"/>
      <c r="Q72" s="505"/>
      <c r="R72" s="505"/>
      <c r="S72" s="505"/>
      <c r="T72" s="505"/>
      <c r="U72" s="505"/>
      <c r="V72" s="505"/>
      <c r="W72" s="505"/>
      <c r="X72" s="505"/>
      <c r="Y72" s="505"/>
      <c r="Z72" s="505"/>
      <c r="AA72" s="505"/>
      <c r="AB72" s="506"/>
      <c r="AC72" s="507" t="str">
        <f t="shared" si="10"/>
        <v/>
      </c>
      <c r="AD72" s="505"/>
      <c r="AE72" s="505"/>
      <c r="AF72" s="505"/>
      <c r="AG72" s="505"/>
      <c r="AH72" s="505"/>
      <c r="AI72" s="505"/>
      <c r="AJ72" s="505"/>
      <c r="AK72" s="505"/>
      <c r="AL72" s="505"/>
      <c r="AM72" s="505"/>
      <c r="AN72" s="505"/>
      <c r="AO72" s="505"/>
      <c r="AP72" s="505"/>
      <c r="AQ72" s="505"/>
      <c r="AR72" s="505"/>
      <c r="AS72" s="505"/>
      <c r="AT72" s="505"/>
      <c r="AU72" s="505"/>
      <c r="AV72" s="506"/>
    </row>
    <row r="73" spans="1:48" x14ac:dyDescent="0.35">
      <c r="A73" t="str">
        <f t="shared" si="7"/>
        <v>|</v>
      </c>
      <c r="B73" s="162" t="str">
        <f t="shared" si="9"/>
        <v/>
      </c>
      <c r="C73" s="162" t="str">
        <f t="shared" si="11"/>
        <v/>
      </c>
      <c r="D73" s="512"/>
      <c r="E73" s="503"/>
      <c r="F73" s="198"/>
      <c r="G73" s="198"/>
      <c r="H73" s="198"/>
      <c r="I73" s="504" t="str">
        <f t="shared" si="8"/>
        <v/>
      </c>
      <c r="J73" s="505"/>
      <c r="K73" s="505"/>
      <c r="L73" s="505"/>
      <c r="M73" s="505"/>
      <c r="N73" s="505"/>
      <c r="O73" s="505"/>
      <c r="P73" s="505"/>
      <c r="Q73" s="505"/>
      <c r="R73" s="505"/>
      <c r="S73" s="505"/>
      <c r="T73" s="505"/>
      <c r="U73" s="505"/>
      <c r="V73" s="505"/>
      <c r="W73" s="505"/>
      <c r="X73" s="505"/>
      <c r="Y73" s="505"/>
      <c r="Z73" s="505"/>
      <c r="AA73" s="505"/>
      <c r="AB73" s="506"/>
      <c r="AC73" s="507" t="str">
        <f t="shared" si="10"/>
        <v/>
      </c>
      <c r="AD73" s="505"/>
      <c r="AE73" s="505"/>
      <c r="AF73" s="505"/>
      <c r="AG73" s="505"/>
      <c r="AH73" s="505"/>
      <c r="AI73" s="505"/>
      <c r="AJ73" s="505"/>
      <c r="AK73" s="505"/>
      <c r="AL73" s="505"/>
      <c r="AM73" s="505"/>
      <c r="AN73" s="505"/>
      <c r="AO73" s="505"/>
      <c r="AP73" s="505"/>
      <c r="AQ73" s="505"/>
      <c r="AR73" s="505"/>
      <c r="AS73" s="505"/>
      <c r="AT73" s="505"/>
      <c r="AU73" s="505"/>
      <c r="AV73" s="506"/>
    </row>
    <row r="74" spans="1:48" x14ac:dyDescent="0.35">
      <c r="A74" t="str">
        <f t="shared" si="7"/>
        <v>|</v>
      </c>
      <c r="B74" s="162" t="str">
        <f t="shared" si="9"/>
        <v/>
      </c>
      <c r="C74" s="162" t="str">
        <f t="shared" si="11"/>
        <v/>
      </c>
      <c r="D74" s="512"/>
      <c r="E74" s="503"/>
      <c r="F74" s="198"/>
      <c r="G74" s="198"/>
      <c r="H74" s="198"/>
      <c r="I74" s="504" t="str">
        <f t="shared" si="8"/>
        <v/>
      </c>
      <c r="J74" s="505"/>
      <c r="K74" s="505"/>
      <c r="L74" s="505"/>
      <c r="M74" s="505"/>
      <c r="N74" s="505"/>
      <c r="O74" s="505"/>
      <c r="P74" s="505"/>
      <c r="Q74" s="505"/>
      <c r="R74" s="505"/>
      <c r="S74" s="505"/>
      <c r="T74" s="505"/>
      <c r="U74" s="505"/>
      <c r="V74" s="505"/>
      <c r="W74" s="505"/>
      <c r="X74" s="505"/>
      <c r="Y74" s="505"/>
      <c r="Z74" s="505"/>
      <c r="AA74" s="505"/>
      <c r="AB74" s="506"/>
      <c r="AC74" s="507" t="str">
        <f t="shared" si="10"/>
        <v/>
      </c>
      <c r="AD74" s="505"/>
      <c r="AE74" s="505"/>
      <c r="AF74" s="505"/>
      <c r="AG74" s="505"/>
      <c r="AH74" s="505"/>
      <c r="AI74" s="505"/>
      <c r="AJ74" s="505"/>
      <c r="AK74" s="505"/>
      <c r="AL74" s="505"/>
      <c r="AM74" s="505"/>
      <c r="AN74" s="505"/>
      <c r="AO74" s="505"/>
      <c r="AP74" s="505"/>
      <c r="AQ74" s="505"/>
      <c r="AR74" s="505"/>
      <c r="AS74" s="505"/>
      <c r="AT74" s="505"/>
      <c r="AU74" s="505"/>
      <c r="AV74" s="506"/>
    </row>
    <row r="75" spans="1:48" x14ac:dyDescent="0.35">
      <c r="A75" t="str">
        <f t="shared" si="7"/>
        <v>|</v>
      </c>
      <c r="B75" s="162" t="str">
        <f t="shared" si="9"/>
        <v/>
      </c>
      <c r="C75" s="162" t="str">
        <f t="shared" si="11"/>
        <v/>
      </c>
      <c r="D75" s="512"/>
      <c r="E75" s="503"/>
      <c r="F75" s="198"/>
      <c r="G75" s="198"/>
      <c r="H75" s="198"/>
      <c r="I75" s="504" t="str">
        <f t="shared" si="8"/>
        <v/>
      </c>
      <c r="J75" s="505"/>
      <c r="K75" s="505"/>
      <c r="L75" s="505"/>
      <c r="M75" s="505"/>
      <c r="N75" s="505"/>
      <c r="O75" s="505"/>
      <c r="P75" s="505"/>
      <c r="Q75" s="505"/>
      <c r="R75" s="505"/>
      <c r="S75" s="505"/>
      <c r="T75" s="505"/>
      <c r="U75" s="505"/>
      <c r="V75" s="505"/>
      <c r="W75" s="505"/>
      <c r="X75" s="505"/>
      <c r="Y75" s="505"/>
      <c r="Z75" s="505"/>
      <c r="AA75" s="505"/>
      <c r="AB75" s="506"/>
      <c r="AC75" s="507" t="str">
        <f t="shared" si="10"/>
        <v/>
      </c>
      <c r="AD75" s="505"/>
      <c r="AE75" s="505"/>
      <c r="AF75" s="505"/>
      <c r="AG75" s="505"/>
      <c r="AH75" s="505"/>
      <c r="AI75" s="505"/>
      <c r="AJ75" s="505"/>
      <c r="AK75" s="505"/>
      <c r="AL75" s="505"/>
      <c r="AM75" s="505"/>
      <c r="AN75" s="505"/>
      <c r="AO75" s="505"/>
      <c r="AP75" s="505"/>
      <c r="AQ75" s="505"/>
      <c r="AR75" s="505"/>
      <c r="AS75" s="505"/>
      <c r="AT75" s="505"/>
      <c r="AU75" s="505"/>
      <c r="AV75" s="506"/>
    </row>
    <row r="76" spans="1:48" x14ac:dyDescent="0.35">
      <c r="A76" t="str">
        <f t="shared" si="7"/>
        <v>|</v>
      </c>
      <c r="B76" s="162" t="str">
        <f t="shared" si="9"/>
        <v/>
      </c>
      <c r="C76" s="162" t="str">
        <f t="shared" si="11"/>
        <v/>
      </c>
      <c r="D76" s="512"/>
      <c r="E76" s="503"/>
      <c r="F76" s="198"/>
      <c r="G76" s="198"/>
      <c r="H76" s="198"/>
      <c r="I76" s="504" t="str">
        <f t="shared" si="8"/>
        <v/>
      </c>
      <c r="J76" s="505"/>
      <c r="K76" s="505"/>
      <c r="L76" s="505"/>
      <c r="M76" s="505"/>
      <c r="N76" s="505"/>
      <c r="O76" s="505"/>
      <c r="P76" s="505"/>
      <c r="Q76" s="505"/>
      <c r="R76" s="505"/>
      <c r="S76" s="505"/>
      <c r="T76" s="505"/>
      <c r="U76" s="505"/>
      <c r="V76" s="505"/>
      <c r="W76" s="505"/>
      <c r="X76" s="505"/>
      <c r="Y76" s="505"/>
      <c r="Z76" s="505"/>
      <c r="AA76" s="505"/>
      <c r="AB76" s="506"/>
      <c r="AC76" s="507" t="str">
        <f t="shared" si="10"/>
        <v/>
      </c>
      <c r="AD76" s="505"/>
      <c r="AE76" s="505"/>
      <c r="AF76" s="505"/>
      <c r="AG76" s="505"/>
      <c r="AH76" s="505"/>
      <c r="AI76" s="505"/>
      <c r="AJ76" s="505"/>
      <c r="AK76" s="505"/>
      <c r="AL76" s="505"/>
      <c r="AM76" s="505"/>
      <c r="AN76" s="505"/>
      <c r="AO76" s="505"/>
      <c r="AP76" s="505"/>
      <c r="AQ76" s="505"/>
      <c r="AR76" s="505"/>
      <c r="AS76" s="505"/>
      <c r="AT76" s="505"/>
      <c r="AU76" s="505"/>
      <c r="AV76" s="506"/>
    </row>
    <row r="77" spans="1:48" x14ac:dyDescent="0.35">
      <c r="A77" t="str">
        <f t="shared" si="7"/>
        <v>|</v>
      </c>
      <c r="B77" s="162" t="str">
        <f t="shared" si="9"/>
        <v/>
      </c>
      <c r="C77" s="162" t="str">
        <f t="shared" si="11"/>
        <v/>
      </c>
      <c r="D77" s="512"/>
      <c r="E77" s="503"/>
      <c r="F77" s="198"/>
      <c r="G77" s="198"/>
      <c r="H77" s="198"/>
      <c r="I77" s="504" t="str">
        <f t="shared" si="8"/>
        <v/>
      </c>
      <c r="J77" s="505"/>
      <c r="K77" s="505"/>
      <c r="L77" s="505"/>
      <c r="M77" s="505"/>
      <c r="N77" s="505"/>
      <c r="O77" s="505"/>
      <c r="P77" s="505"/>
      <c r="Q77" s="505"/>
      <c r="R77" s="505"/>
      <c r="S77" s="505"/>
      <c r="T77" s="505"/>
      <c r="U77" s="505"/>
      <c r="V77" s="505"/>
      <c r="W77" s="505"/>
      <c r="X77" s="505"/>
      <c r="Y77" s="505"/>
      <c r="Z77" s="505"/>
      <c r="AA77" s="505"/>
      <c r="AB77" s="506"/>
      <c r="AC77" s="507" t="str">
        <f t="shared" si="10"/>
        <v/>
      </c>
      <c r="AD77" s="505"/>
      <c r="AE77" s="505"/>
      <c r="AF77" s="505"/>
      <c r="AG77" s="505"/>
      <c r="AH77" s="505"/>
      <c r="AI77" s="505"/>
      <c r="AJ77" s="505"/>
      <c r="AK77" s="505"/>
      <c r="AL77" s="505"/>
      <c r="AM77" s="505"/>
      <c r="AN77" s="505"/>
      <c r="AO77" s="505"/>
      <c r="AP77" s="505"/>
      <c r="AQ77" s="505"/>
      <c r="AR77" s="505"/>
      <c r="AS77" s="505"/>
      <c r="AT77" s="505"/>
      <c r="AU77" s="505"/>
      <c r="AV77" s="506"/>
    </row>
    <row r="78" spans="1:48" x14ac:dyDescent="0.35">
      <c r="A78" t="str">
        <f t="shared" si="7"/>
        <v>|</v>
      </c>
      <c r="B78" s="162" t="str">
        <f t="shared" si="9"/>
        <v/>
      </c>
      <c r="C78" s="162" t="str">
        <f t="shared" si="11"/>
        <v/>
      </c>
      <c r="D78" s="512"/>
      <c r="E78" s="503"/>
      <c r="F78" s="198"/>
      <c r="G78" s="198"/>
      <c r="H78" s="198"/>
      <c r="I78" s="504" t="str">
        <f t="shared" si="8"/>
        <v/>
      </c>
      <c r="J78" s="505"/>
      <c r="K78" s="505"/>
      <c r="L78" s="505"/>
      <c r="M78" s="505"/>
      <c r="N78" s="505"/>
      <c r="O78" s="505"/>
      <c r="P78" s="505"/>
      <c r="Q78" s="505"/>
      <c r="R78" s="505"/>
      <c r="S78" s="505"/>
      <c r="T78" s="505"/>
      <c r="U78" s="505"/>
      <c r="V78" s="505"/>
      <c r="W78" s="505"/>
      <c r="X78" s="505"/>
      <c r="Y78" s="505"/>
      <c r="Z78" s="505"/>
      <c r="AA78" s="505"/>
      <c r="AB78" s="506"/>
      <c r="AC78" s="507" t="str">
        <f t="shared" si="10"/>
        <v/>
      </c>
      <c r="AD78" s="505"/>
      <c r="AE78" s="505"/>
      <c r="AF78" s="505"/>
      <c r="AG78" s="505"/>
      <c r="AH78" s="505"/>
      <c r="AI78" s="505"/>
      <c r="AJ78" s="505"/>
      <c r="AK78" s="505"/>
      <c r="AL78" s="505"/>
      <c r="AM78" s="505"/>
      <c r="AN78" s="505"/>
      <c r="AO78" s="505"/>
      <c r="AP78" s="505"/>
      <c r="AQ78" s="505"/>
      <c r="AR78" s="505"/>
      <c r="AS78" s="505"/>
      <c r="AT78" s="505"/>
      <c r="AU78" s="505"/>
      <c r="AV78" s="506"/>
    </row>
    <row r="79" spans="1:48" x14ac:dyDescent="0.35">
      <c r="A79" t="str">
        <f t="shared" si="7"/>
        <v>|</v>
      </c>
      <c r="B79" s="162" t="str">
        <f t="shared" si="9"/>
        <v/>
      </c>
      <c r="C79" s="162" t="str">
        <f t="shared" si="11"/>
        <v/>
      </c>
      <c r="D79" s="512"/>
      <c r="E79" s="503"/>
      <c r="F79" s="198"/>
      <c r="G79" s="198"/>
      <c r="H79" s="198"/>
      <c r="I79" s="504" t="str">
        <f t="shared" si="8"/>
        <v/>
      </c>
      <c r="J79" s="505"/>
      <c r="K79" s="505"/>
      <c r="L79" s="505"/>
      <c r="M79" s="505"/>
      <c r="N79" s="505"/>
      <c r="O79" s="505"/>
      <c r="P79" s="505"/>
      <c r="Q79" s="505"/>
      <c r="R79" s="505"/>
      <c r="S79" s="505"/>
      <c r="T79" s="505"/>
      <c r="U79" s="505"/>
      <c r="V79" s="505"/>
      <c r="W79" s="505"/>
      <c r="X79" s="505"/>
      <c r="Y79" s="505"/>
      <c r="Z79" s="505"/>
      <c r="AA79" s="505"/>
      <c r="AB79" s="506"/>
      <c r="AC79" s="507" t="str">
        <f t="shared" si="10"/>
        <v/>
      </c>
      <c r="AD79" s="505"/>
      <c r="AE79" s="505"/>
      <c r="AF79" s="505"/>
      <c r="AG79" s="505"/>
      <c r="AH79" s="505"/>
      <c r="AI79" s="505"/>
      <c r="AJ79" s="505"/>
      <c r="AK79" s="505"/>
      <c r="AL79" s="505"/>
      <c r="AM79" s="505"/>
      <c r="AN79" s="505"/>
      <c r="AO79" s="505"/>
      <c r="AP79" s="505"/>
      <c r="AQ79" s="505"/>
      <c r="AR79" s="505"/>
      <c r="AS79" s="505"/>
      <c r="AT79" s="505"/>
      <c r="AU79" s="505"/>
      <c r="AV79" s="506"/>
    </row>
    <row r="80" spans="1:48" x14ac:dyDescent="0.35">
      <c r="A80" t="str">
        <f t="shared" si="7"/>
        <v>|</v>
      </c>
      <c r="B80" s="162" t="str">
        <f t="shared" si="9"/>
        <v/>
      </c>
      <c r="C80" s="162" t="str">
        <f t="shared" si="11"/>
        <v/>
      </c>
      <c r="D80" s="512"/>
      <c r="E80" s="503"/>
      <c r="F80" s="198"/>
      <c r="G80" s="198"/>
      <c r="H80" s="198"/>
      <c r="I80" s="504" t="str">
        <f t="shared" si="8"/>
        <v/>
      </c>
      <c r="J80" s="505"/>
      <c r="K80" s="505"/>
      <c r="L80" s="505"/>
      <c r="M80" s="505"/>
      <c r="N80" s="505"/>
      <c r="O80" s="505"/>
      <c r="P80" s="505"/>
      <c r="Q80" s="505"/>
      <c r="R80" s="505"/>
      <c r="S80" s="505"/>
      <c r="T80" s="505"/>
      <c r="U80" s="505"/>
      <c r="V80" s="505"/>
      <c r="W80" s="505"/>
      <c r="X80" s="505"/>
      <c r="Y80" s="505"/>
      <c r="Z80" s="505"/>
      <c r="AA80" s="505"/>
      <c r="AB80" s="506"/>
      <c r="AC80" s="507" t="str">
        <f t="shared" si="10"/>
        <v/>
      </c>
      <c r="AD80" s="505"/>
      <c r="AE80" s="505"/>
      <c r="AF80" s="505"/>
      <c r="AG80" s="505"/>
      <c r="AH80" s="505"/>
      <c r="AI80" s="505"/>
      <c r="AJ80" s="505"/>
      <c r="AK80" s="505"/>
      <c r="AL80" s="505"/>
      <c r="AM80" s="505"/>
      <c r="AN80" s="505"/>
      <c r="AO80" s="505"/>
      <c r="AP80" s="505"/>
      <c r="AQ80" s="505"/>
      <c r="AR80" s="505"/>
      <c r="AS80" s="505"/>
      <c r="AT80" s="505"/>
      <c r="AU80" s="505"/>
      <c r="AV80" s="506"/>
    </row>
    <row r="81" spans="1:48" x14ac:dyDescent="0.35">
      <c r="A81" t="str">
        <f t="shared" si="7"/>
        <v>|</v>
      </c>
      <c r="B81" s="162" t="str">
        <f t="shared" si="9"/>
        <v/>
      </c>
      <c r="C81" s="162" t="str">
        <f t="shared" si="11"/>
        <v/>
      </c>
      <c r="D81" s="512"/>
      <c r="E81" s="503"/>
      <c r="F81" s="198"/>
      <c r="G81" s="198"/>
      <c r="H81" s="198"/>
      <c r="I81" s="504" t="str">
        <f t="shared" si="8"/>
        <v/>
      </c>
      <c r="J81" s="505"/>
      <c r="K81" s="505"/>
      <c r="L81" s="505"/>
      <c r="M81" s="505"/>
      <c r="N81" s="505"/>
      <c r="O81" s="505"/>
      <c r="P81" s="505"/>
      <c r="Q81" s="505"/>
      <c r="R81" s="505"/>
      <c r="S81" s="505"/>
      <c r="T81" s="505"/>
      <c r="U81" s="505"/>
      <c r="V81" s="505"/>
      <c r="W81" s="505"/>
      <c r="X81" s="505"/>
      <c r="Y81" s="505"/>
      <c r="Z81" s="505"/>
      <c r="AA81" s="505"/>
      <c r="AB81" s="506"/>
      <c r="AC81" s="507" t="str">
        <f t="shared" si="10"/>
        <v/>
      </c>
      <c r="AD81" s="505"/>
      <c r="AE81" s="505"/>
      <c r="AF81" s="505"/>
      <c r="AG81" s="505"/>
      <c r="AH81" s="505"/>
      <c r="AI81" s="505"/>
      <c r="AJ81" s="505"/>
      <c r="AK81" s="505"/>
      <c r="AL81" s="505"/>
      <c r="AM81" s="505"/>
      <c r="AN81" s="505"/>
      <c r="AO81" s="505"/>
      <c r="AP81" s="505"/>
      <c r="AQ81" s="505"/>
      <c r="AR81" s="505"/>
      <c r="AS81" s="505"/>
      <c r="AT81" s="505"/>
      <c r="AU81" s="505"/>
      <c r="AV81" s="506"/>
    </row>
    <row r="82" spans="1:48" x14ac:dyDescent="0.35">
      <c r="A82" t="str">
        <f t="shared" si="7"/>
        <v>|</v>
      </c>
      <c r="B82" s="162" t="str">
        <f t="shared" si="9"/>
        <v/>
      </c>
      <c r="C82" s="162" t="str">
        <f t="shared" si="11"/>
        <v/>
      </c>
      <c r="D82" s="512"/>
      <c r="E82" s="503"/>
      <c r="F82" s="198"/>
      <c r="G82" s="198"/>
      <c r="H82" s="198"/>
      <c r="I82" s="504" t="str">
        <f t="shared" si="8"/>
        <v/>
      </c>
      <c r="J82" s="505"/>
      <c r="K82" s="505"/>
      <c r="L82" s="505"/>
      <c r="M82" s="505"/>
      <c r="N82" s="505"/>
      <c r="O82" s="505"/>
      <c r="P82" s="505"/>
      <c r="Q82" s="505"/>
      <c r="R82" s="505"/>
      <c r="S82" s="505"/>
      <c r="T82" s="505"/>
      <c r="U82" s="505"/>
      <c r="V82" s="505"/>
      <c r="W82" s="505"/>
      <c r="X82" s="505"/>
      <c r="Y82" s="505"/>
      <c r="Z82" s="505"/>
      <c r="AA82" s="505"/>
      <c r="AB82" s="506"/>
      <c r="AC82" s="507" t="str">
        <f t="shared" si="10"/>
        <v/>
      </c>
      <c r="AD82" s="505"/>
      <c r="AE82" s="505"/>
      <c r="AF82" s="505"/>
      <c r="AG82" s="505"/>
      <c r="AH82" s="505"/>
      <c r="AI82" s="505"/>
      <c r="AJ82" s="505"/>
      <c r="AK82" s="505"/>
      <c r="AL82" s="505"/>
      <c r="AM82" s="505"/>
      <c r="AN82" s="505"/>
      <c r="AO82" s="505"/>
      <c r="AP82" s="505"/>
      <c r="AQ82" s="505"/>
      <c r="AR82" s="505"/>
      <c r="AS82" s="505"/>
      <c r="AT82" s="505"/>
      <c r="AU82" s="505"/>
      <c r="AV82" s="506"/>
    </row>
    <row r="83" spans="1:48" x14ac:dyDescent="0.35">
      <c r="A83" t="str">
        <f t="shared" si="7"/>
        <v>|</v>
      </c>
      <c r="B83" s="162" t="str">
        <f t="shared" si="9"/>
        <v/>
      </c>
      <c r="C83" s="162" t="str">
        <f t="shared" si="11"/>
        <v/>
      </c>
      <c r="D83" s="512"/>
      <c r="E83" s="503"/>
      <c r="F83" s="198"/>
      <c r="G83" s="198"/>
      <c r="H83" s="198"/>
      <c r="I83" s="504" t="str">
        <f t="shared" si="8"/>
        <v/>
      </c>
      <c r="J83" s="505"/>
      <c r="K83" s="505"/>
      <c r="L83" s="505"/>
      <c r="M83" s="505"/>
      <c r="N83" s="505"/>
      <c r="O83" s="505"/>
      <c r="P83" s="505"/>
      <c r="Q83" s="505"/>
      <c r="R83" s="505"/>
      <c r="S83" s="505"/>
      <c r="T83" s="505"/>
      <c r="U83" s="505"/>
      <c r="V83" s="505"/>
      <c r="W83" s="505"/>
      <c r="X83" s="505"/>
      <c r="Y83" s="505"/>
      <c r="Z83" s="505"/>
      <c r="AA83" s="505"/>
      <c r="AB83" s="506"/>
      <c r="AC83" s="507" t="str">
        <f t="shared" si="10"/>
        <v/>
      </c>
      <c r="AD83" s="505"/>
      <c r="AE83" s="505"/>
      <c r="AF83" s="505"/>
      <c r="AG83" s="505"/>
      <c r="AH83" s="505"/>
      <c r="AI83" s="505"/>
      <c r="AJ83" s="505"/>
      <c r="AK83" s="505"/>
      <c r="AL83" s="505"/>
      <c r="AM83" s="505"/>
      <c r="AN83" s="505"/>
      <c r="AO83" s="505"/>
      <c r="AP83" s="505"/>
      <c r="AQ83" s="505"/>
      <c r="AR83" s="505"/>
      <c r="AS83" s="505"/>
      <c r="AT83" s="505"/>
      <c r="AU83" s="505"/>
      <c r="AV83" s="506"/>
    </row>
    <row r="84" spans="1:48" x14ac:dyDescent="0.35">
      <c r="A84" t="str">
        <f t="shared" si="7"/>
        <v>|</v>
      </c>
      <c r="B84" s="162" t="str">
        <f t="shared" si="9"/>
        <v/>
      </c>
      <c r="C84" s="162" t="str">
        <f t="shared" si="11"/>
        <v/>
      </c>
      <c r="D84" s="512"/>
      <c r="E84" s="503"/>
      <c r="F84" s="198"/>
      <c r="G84" s="198"/>
      <c r="H84" s="198"/>
      <c r="I84" s="504" t="str">
        <f t="shared" si="8"/>
        <v/>
      </c>
      <c r="J84" s="505"/>
      <c r="K84" s="505"/>
      <c r="L84" s="505"/>
      <c r="M84" s="505"/>
      <c r="N84" s="505"/>
      <c r="O84" s="505"/>
      <c r="P84" s="505"/>
      <c r="Q84" s="505"/>
      <c r="R84" s="505"/>
      <c r="S84" s="505"/>
      <c r="T84" s="505"/>
      <c r="U84" s="505"/>
      <c r="V84" s="505"/>
      <c r="W84" s="505"/>
      <c r="X84" s="505"/>
      <c r="Y84" s="505"/>
      <c r="Z84" s="505"/>
      <c r="AA84" s="505"/>
      <c r="AB84" s="506"/>
      <c r="AC84" s="507" t="str">
        <f t="shared" si="10"/>
        <v/>
      </c>
      <c r="AD84" s="505"/>
      <c r="AE84" s="505"/>
      <c r="AF84" s="505"/>
      <c r="AG84" s="505"/>
      <c r="AH84" s="505"/>
      <c r="AI84" s="505"/>
      <c r="AJ84" s="505"/>
      <c r="AK84" s="505"/>
      <c r="AL84" s="505"/>
      <c r="AM84" s="505"/>
      <c r="AN84" s="505"/>
      <c r="AO84" s="505"/>
      <c r="AP84" s="505"/>
      <c r="AQ84" s="505"/>
      <c r="AR84" s="505"/>
      <c r="AS84" s="505"/>
      <c r="AT84" s="505"/>
      <c r="AU84" s="505"/>
      <c r="AV84" s="506"/>
    </row>
    <row r="85" spans="1:48" x14ac:dyDescent="0.35">
      <c r="A85" t="str">
        <f t="shared" si="7"/>
        <v>|</v>
      </c>
      <c r="B85" s="162" t="str">
        <f t="shared" si="9"/>
        <v/>
      </c>
      <c r="C85" s="162" t="str">
        <f t="shared" si="11"/>
        <v/>
      </c>
      <c r="D85" s="512"/>
      <c r="E85" s="503"/>
      <c r="F85" s="198"/>
      <c r="G85" s="198"/>
      <c r="H85" s="198"/>
      <c r="I85" s="504" t="str">
        <f t="shared" si="8"/>
        <v/>
      </c>
      <c r="J85" s="505"/>
      <c r="K85" s="505"/>
      <c r="L85" s="505"/>
      <c r="M85" s="505"/>
      <c r="N85" s="505"/>
      <c r="O85" s="505"/>
      <c r="P85" s="505"/>
      <c r="Q85" s="505"/>
      <c r="R85" s="505"/>
      <c r="S85" s="505"/>
      <c r="T85" s="505"/>
      <c r="U85" s="505"/>
      <c r="V85" s="505"/>
      <c r="W85" s="505"/>
      <c r="X85" s="505"/>
      <c r="Y85" s="505"/>
      <c r="Z85" s="505"/>
      <c r="AA85" s="505"/>
      <c r="AB85" s="506"/>
      <c r="AC85" s="507" t="str">
        <f t="shared" si="10"/>
        <v/>
      </c>
      <c r="AD85" s="505"/>
      <c r="AE85" s="505"/>
      <c r="AF85" s="505"/>
      <c r="AG85" s="505"/>
      <c r="AH85" s="505"/>
      <c r="AI85" s="505"/>
      <c r="AJ85" s="505"/>
      <c r="AK85" s="505"/>
      <c r="AL85" s="505"/>
      <c r="AM85" s="505"/>
      <c r="AN85" s="505"/>
      <c r="AO85" s="505"/>
      <c r="AP85" s="505"/>
      <c r="AQ85" s="505"/>
      <c r="AR85" s="505"/>
      <c r="AS85" s="505"/>
      <c r="AT85" s="505"/>
      <c r="AU85" s="505"/>
      <c r="AV85" s="506"/>
    </row>
    <row r="86" spans="1:48" x14ac:dyDescent="0.35">
      <c r="A86" t="str">
        <f t="shared" si="7"/>
        <v>|</v>
      </c>
      <c r="B86" s="162" t="str">
        <f t="shared" si="9"/>
        <v/>
      </c>
      <c r="C86" s="162" t="str">
        <f t="shared" si="11"/>
        <v/>
      </c>
      <c r="D86" s="512"/>
      <c r="E86" s="503"/>
      <c r="F86" s="198"/>
      <c r="G86" s="198"/>
      <c r="H86" s="198"/>
      <c r="I86" s="504" t="str">
        <f t="shared" si="8"/>
        <v/>
      </c>
      <c r="J86" s="505"/>
      <c r="K86" s="505"/>
      <c r="L86" s="505"/>
      <c r="M86" s="505"/>
      <c r="N86" s="505"/>
      <c r="O86" s="505"/>
      <c r="P86" s="505"/>
      <c r="Q86" s="505"/>
      <c r="R86" s="505"/>
      <c r="S86" s="505"/>
      <c r="T86" s="505"/>
      <c r="U86" s="505"/>
      <c r="V86" s="505"/>
      <c r="W86" s="505"/>
      <c r="X86" s="505"/>
      <c r="Y86" s="505"/>
      <c r="Z86" s="505"/>
      <c r="AA86" s="505"/>
      <c r="AB86" s="506"/>
      <c r="AC86" s="507" t="str">
        <f t="shared" si="10"/>
        <v/>
      </c>
      <c r="AD86" s="505"/>
      <c r="AE86" s="505"/>
      <c r="AF86" s="505"/>
      <c r="AG86" s="505"/>
      <c r="AH86" s="505"/>
      <c r="AI86" s="505"/>
      <c r="AJ86" s="505"/>
      <c r="AK86" s="505"/>
      <c r="AL86" s="505"/>
      <c r="AM86" s="505"/>
      <c r="AN86" s="505"/>
      <c r="AO86" s="505"/>
      <c r="AP86" s="505"/>
      <c r="AQ86" s="505"/>
      <c r="AR86" s="505"/>
      <c r="AS86" s="505"/>
      <c r="AT86" s="505"/>
      <c r="AU86" s="505"/>
      <c r="AV86" s="506"/>
    </row>
    <row r="87" spans="1:48" x14ac:dyDescent="0.35">
      <c r="A87" t="str">
        <f t="shared" si="7"/>
        <v>|</v>
      </c>
      <c r="B87" s="162" t="str">
        <f t="shared" si="9"/>
        <v/>
      </c>
      <c r="C87" s="162" t="str">
        <f t="shared" si="11"/>
        <v/>
      </c>
      <c r="D87" s="512"/>
      <c r="E87" s="503"/>
      <c r="F87" s="198"/>
      <c r="G87" s="198"/>
      <c r="H87" s="198"/>
      <c r="I87" s="504" t="str">
        <f t="shared" si="8"/>
        <v/>
      </c>
      <c r="J87" s="505"/>
      <c r="K87" s="505"/>
      <c r="L87" s="505"/>
      <c r="M87" s="505"/>
      <c r="N87" s="505"/>
      <c r="O87" s="505"/>
      <c r="P87" s="505"/>
      <c r="Q87" s="505"/>
      <c r="R87" s="505"/>
      <c r="S87" s="505"/>
      <c r="T87" s="505"/>
      <c r="U87" s="505"/>
      <c r="V87" s="505"/>
      <c r="W87" s="505"/>
      <c r="X87" s="505"/>
      <c r="Y87" s="505"/>
      <c r="Z87" s="505"/>
      <c r="AA87" s="505"/>
      <c r="AB87" s="506"/>
      <c r="AC87" s="507" t="str">
        <f t="shared" si="10"/>
        <v/>
      </c>
      <c r="AD87" s="505"/>
      <c r="AE87" s="505"/>
      <c r="AF87" s="505"/>
      <c r="AG87" s="505"/>
      <c r="AH87" s="505"/>
      <c r="AI87" s="505"/>
      <c r="AJ87" s="505"/>
      <c r="AK87" s="505"/>
      <c r="AL87" s="505"/>
      <c r="AM87" s="505"/>
      <c r="AN87" s="505"/>
      <c r="AO87" s="505"/>
      <c r="AP87" s="505"/>
      <c r="AQ87" s="505"/>
      <c r="AR87" s="505"/>
      <c r="AS87" s="505"/>
      <c r="AT87" s="505"/>
      <c r="AU87" s="505"/>
      <c r="AV87" s="506"/>
    </row>
    <row r="88" spans="1:48" x14ac:dyDescent="0.35">
      <c r="A88" t="str">
        <f t="shared" si="7"/>
        <v>|</v>
      </c>
      <c r="B88" s="162" t="str">
        <f t="shared" si="9"/>
        <v/>
      </c>
      <c r="C88" s="162" t="str">
        <f t="shared" si="11"/>
        <v/>
      </c>
      <c r="D88" s="512"/>
      <c r="E88" s="503"/>
      <c r="F88" s="198"/>
      <c r="G88" s="198"/>
      <c r="H88" s="198"/>
      <c r="I88" s="504" t="str">
        <f t="shared" si="8"/>
        <v/>
      </c>
      <c r="J88" s="505"/>
      <c r="K88" s="505"/>
      <c r="L88" s="505"/>
      <c r="M88" s="505"/>
      <c r="N88" s="505"/>
      <c r="O88" s="505"/>
      <c r="P88" s="505"/>
      <c r="Q88" s="505"/>
      <c r="R88" s="505"/>
      <c r="S88" s="505"/>
      <c r="T88" s="505"/>
      <c r="U88" s="505"/>
      <c r="V88" s="505"/>
      <c r="W88" s="505"/>
      <c r="X88" s="505"/>
      <c r="Y88" s="505"/>
      <c r="Z88" s="505"/>
      <c r="AA88" s="505"/>
      <c r="AB88" s="506"/>
      <c r="AC88" s="507" t="str">
        <f t="shared" si="10"/>
        <v/>
      </c>
      <c r="AD88" s="505"/>
      <c r="AE88" s="505"/>
      <c r="AF88" s="505"/>
      <c r="AG88" s="505"/>
      <c r="AH88" s="505"/>
      <c r="AI88" s="505"/>
      <c r="AJ88" s="505"/>
      <c r="AK88" s="505"/>
      <c r="AL88" s="505"/>
      <c r="AM88" s="505"/>
      <c r="AN88" s="505"/>
      <c r="AO88" s="505"/>
      <c r="AP88" s="505"/>
      <c r="AQ88" s="505"/>
      <c r="AR88" s="505"/>
      <c r="AS88" s="505"/>
      <c r="AT88" s="505"/>
      <c r="AU88" s="505"/>
      <c r="AV88" s="506"/>
    </row>
    <row r="89" spans="1:48" x14ac:dyDescent="0.35">
      <c r="A89" t="str">
        <f t="shared" si="7"/>
        <v>|</v>
      </c>
      <c r="B89" s="162" t="str">
        <f t="shared" si="9"/>
        <v/>
      </c>
      <c r="C89" s="162" t="str">
        <f t="shared" si="11"/>
        <v/>
      </c>
      <c r="D89" s="512"/>
      <c r="E89" s="503"/>
      <c r="F89" s="198"/>
      <c r="G89" s="198"/>
      <c r="H89" s="198"/>
      <c r="I89" s="504" t="str">
        <f t="shared" si="8"/>
        <v/>
      </c>
      <c r="J89" s="505"/>
      <c r="K89" s="505"/>
      <c r="L89" s="505"/>
      <c r="M89" s="505"/>
      <c r="N89" s="505"/>
      <c r="O89" s="505"/>
      <c r="P89" s="505"/>
      <c r="Q89" s="505"/>
      <c r="R89" s="505"/>
      <c r="S89" s="505"/>
      <c r="T89" s="505"/>
      <c r="U89" s="505"/>
      <c r="V89" s="505"/>
      <c r="W89" s="505"/>
      <c r="X89" s="505"/>
      <c r="Y89" s="505"/>
      <c r="Z89" s="505"/>
      <c r="AA89" s="505"/>
      <c r="AB89" s="506"/>
      <c r="AC89" s="507" t="str">
        <f t="shared" si="10"/>
        <v/>
      </c>
      <c r="AD89" s="505"/>
      <c r="AE89" s="505"/>
      <c r="AF89" s="505"/>
      <c r="AG89" s="505"/>
      <c r="AH89" s="505"/>
      <c r="AI89" s="505"/>
      <c r="AJ89" s="505"/>
      <c r="AK89" s="505"/>
      <c r="AL89" s="505"/>
      <c r="AM89" s="505"/>
      <c r="AN89" s="505"/>
      <c r="AO89" s="505"/>
      <c r="AP89" s="505"/>
      <c r="AQ89" s="505"/>
      <c r="AR89" s="505"/>
      <c r="AS89" s="505"/>
      <c r="AT89" s="505"/>
      <c r="AU89" s="505"/>
      <c r="AV89" s="506"/>
    </row>
    <row r="90" spans="1:48" x14ac:dyDescent="0.35">
      <c r="A90" t="str">
        <f t="shared" si="7"/>
        <v>|</v>
      </c>
      <c r="B90" s="162" t="str">
        <f t="shared" si="9"/>
        <v/>
      </c>
      <c r="C90" s="162" t="str">
        <f t="shared" si="11"/>
        <v/>
      </c>
      <c r="D90" s="512"/>
      <c r="E90" s="503"/>
      <c r="F90" s="198"/>
      <c r="G90" s="198"/>
      <c r="H90" s="198"/>
      <c r="I90" s="504" t="str">
        <f t="shared" si="8"/>
        <v/>
      </c>
      <c r="J90" s="505"/>
      <c r="K90" s="505"/>
      <c r="L90" s="505"/>
      <c r="M90" s="505"/>
      <c r="N90" s="505"/>
      <c r="O90" s="505"/>
      <c r="P90" s="505"/>
      <c r="Q90" s="505"/>
      <c r="R90" s="505"/>
      <c r="S90" s="505"/>
      <c r="T90" s="505"/>
      <c r="U90" s="505"/>
      <c r="V90" s="505"/>
      <c r="W90" s="505"/>
      <c r="X90" s="505"/>
      <c r="Y90" s="505"/>
      <c r="Z90" s="505"/>
      <c r="AA90" s="505"/>
      <c r="AB90" s="506"/>
      <c r="AC90" s="507" t="str">
        <f t="shared" si="10"/>
        <v/>
      </c>
      <c r="AD90" s="505"/>
      <c r="AE90" s="505"/>
      <c r="AF90" s="505"/>
      <c r="AG90" s="505"/>
      <c r="AH90" s="505"/>
      <c r="AI90" s="505"/>
      <c r="AJ90" s="505"/>
      <c r="AK90" s="505"/>
      <c r="AL90" s="505"/>
      <c r="AM90" s="505"/>
      <c r="AN90" s="505"/>
      <c r="AO90" s="505"/>
      <c r="AP90" s="505"/>
      <c r="AQ90" s="505"/>
      <c r="AR90" s="505"/>
      <c r="AS90" s="505"/>
      <c r="AT90" s="505"/>
      <c r="AU90" s="505"/>
      <c r="AV90" s="506"/>
    </row>
    <row r="91" spans="1:48" x14ac:dyDescent="0.35">
      <c r="A91" t="str">
        <f t="shared" si="7"/>
        <v>|</v>
      </c>
      <c r="B91" s="162" t="str">
        <f t="shared" si="9"/>
        <v/>
      </c>
      <c r="C91" s="162" t="str">
        <f t="shared" si="11"/>
        <v/>
      </c>
      <c r="D91" s="512"/>
      <c r="E91" s="503"/>
      <c r="F91" s="198"/>
      <c r="G91" s="198"/>
      <c r="H91" s="198"/>
      <c r="I91" s="504" t="str">
        <f t="shared" si="8"/>
        <v/>
      </c>
      <c r="J91" s="505"/>
      <c r="K91" s="505"/>
      <c r="L91" s="505"/>
      <c r="M91" s="505"/>
      <c r="N91" s="505"/>
      <c r="O91" s="505"/>
      <c r="P91" s="505"/>
      <c r="Q91" s="505"/>
      <c r="R91" s="505"/>
      <c r="S91" s="505"/>
      <c r="T91" s="505"/>
      <c r="U91" s="505"/>
      <c r="V91" s="505"/>
      <c r="W91" s="505"/>
      <c r="X91" s="505"/>
      <c r="Y91" s="505"/>
      <c r="Z91" s="505"/>
      <c r="AA91" s="505"/>
      <c r="AB91" s="506"/>
      <c r="AC91" s="507" t="str">
        <f t="shared" si="10"/>
        <v/>
      </c>
      <c r="AD91" s="505"/>
      <c r="AE91" s="505"/>
      <c r="AF91" s="505"/>
      <c r="AG91" s="505"/>
      <c r="AH91" s="505"/>
      <c r="AI91" s="505"/>
      <c r="AJ91" s="505"/>
      <c r="AK91" s="505"/>
      <c r="AL91" s="505"/>
      <c r="AM91" s="505"/>
      <c r="AN91" s="505"/>
      <c r="AO91" s="505"/>
      <c r="AP91" s="505"/>
      <c r="AQ91" s="505"/>
      <c r="AR91" s="505"/>
      <c r="AS91" s="505"/>
      <c r="AT91" s="505"/>
      <c r="AU91" s="505"/>
      <c r="AV91" s="506"/>
    </row>
    <row r="92" spans="1:48" x14ac:dyDescent="0.35">
      <c r="A92" t="str">
        <f t="shared" si="7"/>
        <v>|</v>
      </c>
      <c r="B92" s="162" t="str">
        <f t="shared" si="9"/>
        <v/>
      </c>
      <c r="C92" s="162" t="str">
        <f t="shared" si="11"/>
        <v/>
      </c>
      <c r="D92" s="512"/>
      <c r="E92" s="503"/>
      <c r="F92" s="198"/>
      <c r="G92" s="198"/>
      <c r="H92" s="198"/>
      <c r="I92" s="504" t="str">
        <f t="shared" si="8"/>
        <v/>
      </c>
      <c r="J92" s="505"/>
      <c r="K92" s="505"/>
      <c r="L92" s="505"/>
      <c r="M92" s="505"/>
      <c r="N92" s="505"/>
      <c r="O92" s="505"/>
      <c r="P92" s="505"/>
      <c r="Q92" s="505"/>
      <c r="R92" s="505"/>
      <c r="S92" s="505"/>
      <c r="T92" s="505"/>
      <c r="U92" s="505"/>
      <c r="V92" s="505"/>
      <c r="W92" s="505"/>
      <c r="X92" s="505"/>
      <c r="Y92" s="505"/>
      <c r="Z92" s="505"/>
      <c r="AA92" s="505"/>
      <c r="AB92" s="506"/>
      <c r="AC92" s="507" t="str">
        <f t="shared" si="10"/>
        <v/>
      </c>
      <c r="AD92" s="505"/>
      <c r="AE92" s="505"/>
      <c r="AF92" s="505"/>
      <c r="AG92" s="505"/>
      <c r="AH92" s="505"/>
      <c r="AI92" s="505"/>
      <c r="AJ92" s="505"/>
      <c r="AK92" s="505"/>
      <c r="AL92" s="505"/>
      <c r="AM92" s="505"/>
      <c r="AN92" s="505"/>
      <c r="AO92" s="505"/>
      <c r="AP92" s="505"/>
      <c r="AQ92" s="505"/>
      <c r="AR92" s="505"/>
      <c r="AS92" s="505"/>
      <c r="AT92" s="505"/>
      <c r="AU92" s="505"/>
      <c r="AV92" s="506"/>
    </row>
    <row r="93" spans="1:48" x14ac:dyDescent="0.35">
      <c r="A93" t="str">
        <f t="shared" si="7"/>
        <v>|</v>
      </c>
      <c r="B93" s="162" t="str">
        <f t="shared" si="9"/>
        <v/>
      </c>
      <c r="C93" s="162" t="str">
        <f t="shared" si="11"/>
        <v/>
      </c>
      <c r="D93" s="512"/>
      <c r="E93" s="503"/>
      <c r="F93" s="198"/>
      <c r="G93" s="198"/>
      <c r="H93" s="198"/>
      <c r="I93" s="504" t="str">
        <f t="shared" si="8"/>
        <v/>
      </c>
      <c r="J93" s="505"/>
      <c r="K93" s="505"/>
      <c r="L93" s="505"/>
      <c r="M93" s="505"/>
      <c r="N93" s="505"/>
      <c r="O93" s="505"/>
      <c r="P93" s="505"/>
      <c r="Q93" s="505"/>
      <c r="R93" s="505"/>
      <c r="S93" s="505"/>
      <c r="T93" s="505"/>
      <c r="U93" s="505"/>
      <c r="V93" s="505"/>
      <c r="W93" s="505"/>
      <c r="X93" s="505"/>
      <c r="Y93" s="505"/>
      <c r="Z93" s="505"/>
      <c r="AA93" s="505"/>
      <c r="AB93" s="506"/>
      <c r="AC93" s="507" t="str">
        <f t="shared" si="10"/>
        <v/>
      </c>
      <c r="AD93" s="505"/>
      <c r="AE93" s="505"/>
      <c r="AF93" s="505"/>
      <c r="AG93" s="505"/>
      <c r="AH93" s="505"/>
      <c r="AI93" s="505"/>
      <c r="AJ93" s="505"/>
      <c r="AK93" s="505"/>
      <c r="AL93" s="505"/>
      <c r="AM93" s="505"/>
      <c r="AN93" s="505"/>
      <c r="AO93" s="505"/>
      <c r="AP93" s="505"/>
      <c r="AQ93" s="505"/>
      <c r="AR93" s="505"/>
      <c r="AS93" s="505"/>
      <c r="AT93" s="505"/>
      <c r="AU93" s="505"/>
      <c r="AV93" s="506"/>
    </row>
    <row r="94" spans="1:48" x14ac:dyDescent="0.35">
      <c r="A94" t="str">
        <f t="shared" si="7"/>
        <v>|</v>
      </c>
      <c r="B94" s="162" t="str">
        <f t="shared" si="9"/>
        <v/>
      </c>
      <c r="C94" s="162" t="str">
        <f t="shared" si="11"/>
        <v/>
      </c>
      <c r="D94" s="512"/>
      <c r="E94" s="503"/>
      <c r="F94" s="198"/>
      <c r="G94" s="198"/>
      <c r="H94" s="198"/>
      <c r="I94" s="504" t="str">
        <f t="shared" si="8"/>
        <v/>
      </c>
      <c r="J94" s="505"/>
      <c r="K94" s="505"/>
      <c r="L94" s="505"/>
      <c r="M94" s="505"/>
      <c r="N94" s="505"/>
      <c r="O94" s="505"/>
      <c r="P94" s="505"/>
      <c r="Q94" s="505"/>
      <c r="R94" s="505"/>
      <c r="S94" s="505"/>
      <c r="T94" s="505"/>
      <c r="U94" s="505"/>
      <c r="V94" s="505"/>
      <c r="W94" s="505"/>
      <c r="X94" s="505"/>
      <c r="Y94" s="505"/>
      <c r="Z94" s="505"/>
      <c r="AA94" s="505"/>
      <c r="AB94" s="506"/>
      <c r="AC94" s="507" t="str">
        <f t="shared" si="10"/>
        <v/>
      </c>
      <c r="AD94" s="505"/>
      <c r="AE94" s="505"/>
      <c r="AF94" s="505"/>
      <c r="AG94" s="505"/>
      <c r="AH94" s="505"/>
      <c r="AI94" s="505"/>
      <c r="AJ94" s="505"/>
      <c r="AK94" s="505"/>
      <c r="AL94" s="505"/>
      <c r="AM94" s="505"/>
      <c r="AN94" s="505"/>
      <c r="AO94" s="505"/>
      <c r="AP94" s="505"/>
      <c r="AQ94" s="505"/>
      <c r="AR94" s="505"/>
      <c r="AS94" s="505"/>
      <c r="AT94" s="505"/>
      <c r="AU94" s="505"/>
      <c r="AV94" s="506"/>
    </row>
    <row r="95" spans="1:48" x14ac:dyDescent="0.35">
      <c r="A95" t="str">
        <f t="shared" si="7"/>
        <v>|</v>
      </c>
      <c r="B95" s="162" t="str">
        <f t="shared" si="9"/>
        <v/>
      </c>
      <c r="C95" s="162" t="str">
        <f t="shared" si="11"/>
        <v/>
      </c>
      <c r="D95" s="512"/>
      <c r="E95" s="503"/>
      <c r="F95" s="198"/>
      <c r="G95" s="198"/>
      <c r="H95" s="198"/>
      <c r="I95" s="504" t="str">
        <f t="shared" si="8"/>
        <v/>
      </c>
      <c r="J95" s="505"/>
      <c r="K95" s="505"/>
      <c r="L95" s="505"/>
      <c r="M95" s="505"/>
      <c r="N95" s="505"/>
      <c r="O95" s="505"/>
      <c r="P95" s="505"/>
      <c r="Q95" s="505"/>
      <c r="R95" s="505"/>
      <c r="S95" s="505"/>
      <c r="T95" s="505"/>
      <c r="U95" s="505"/>
      <c r="V95" s="505"/>
      <c r="W95" s="505"/>
      <c r="X95" s="505"/>
      <c r="Y95" s="505"/>
      <c r="Z95" s="505"/>
      <c r="AA95" s="505"/>
      <c r="AB95" s="506"/>
      <c r="AC95" s="507" t="str">
        <f t="shared" si="10"/>
        <v/>
      </c>
      <c r="AD95" s="505"/>
      <c r="AE95" s="505"/>
      <c r="AF95" s="505"/>
      <c r="AG95" s="505"/>
      <c r="AH95" s="505"/>
      <c r="AI95" s="505"/>
      <c r="AJ95" s="505"/>
      <c r="AK95" s="505"/>
      <c r="AL95" s="505"/>
      <c r="AM95" s="505"/>
      <c r="AN95" s="505"/>
      <c r="AO95" s="505"/>
      <c r="AP95" s="505"/>
      <c r="AQ95" s="505"/>
      <c r="AR95" s="505"/>
      <c r="AS95" s="505"/>
      <c r="AT95" s="505"/>
      <c r="AU95" s="505"/>
      <c r="AV95" s="506"/>
    </row>
    <row r="96" spans="1:48" x14ac:dyDescent="0.35">
      <c r="A96" t="str">
        <f t="shared" ref="A96:A159" si="12">B96&amp;"|"&amp;C96</f>
        <v>|</v>
      </c>
      <c r="B96" s="162" t="str">
        <f t="shared" si="9"/>
        <v/>
      </c>
      <c r="C96" s="162" t="str">
        <f t="shared" si="11"/>
        <v/>
      </c>
      <c r="D96" s="512"/>
      <c r="E96" s="503"/>
      <c r="F96" s="198"/>
      <c r="G96" s="198"/>
      <c r="H96" s="198"/>
      <c r="I96" s="504" t="str">
        <f t="shared" ref="I96:I159" si="13">IF(D96="","",F96+H96)</f>
        <v/>
      </c>
      <c r="J96" s="505"/>
      <c r="K96" s="505"/>
      <c r="L96" s="505"/>
      <c r="M96" s="505"/>
      <c r="N96" s="505"/>
      <c r="O96" s="505"/>
      <c r="P96" s="505"/>
      <c r="Q96" s="505"/>
      <c r="R96" s="505"/>
      <c r="S96" s="505"/>
      <c r="T96" s="505"/>
      <c r="U96" s="505"/>
      <c r="V96" s="505"/>
      <c r="W96" s="505"/>
      <c r="X96" s="505"/>
      <c r="Y96" s="505"/>
      <c r="Z96" s="505"/>
      <c r="AA96" s="505"/>
      <c r="AB96" s="506"/>
      <c r="AC96" s="507" t="str">
        <f t="shared" si="10"/>
        <v/>
      </c>
      <c r="AD96" s="505"/>
      <c r="AE96" s="505"/>
      <c r="AF96" s="505"/>
      <c r="AG96" s="505"/>
      <c r="AH96" s="505"/>
      <c r="AI96" s="505"/>
      <c r="AJ96" s="505"/>
      <c r="AK96" s="505"/>
      <c r="AL96" s="505"/>
      <c r="AM96" s="505"/>
      <c r="AN96" s="505"/>
      <c r="AO96" s="505"/>
      <c r="AP96" s="505"/>
      <c r="AQ96" s="505"/>
      <c r="AR96" s="505"/>
      <c r="AS96" s="505"/>
      <c r="AT96" s="505"/>
      <c r="AU96" s="505"/>
      <c r="AV96" s="506"/>
    </row>
    <row r="97" spans="1:48" x14ac:dyDescent="0.35">
      <c r="A97" t="str">
        <f t="shared" si="12"/>
        <v>|</v>
      </c>
      <c r="B97" s="162" t="str">
        <f t="shared" ref="B97:B160" si="14">IF(D97="","",IF(AC97&gt;AC96,B96+1,B96))</f>
        <v/>
      </c>
      <c r="C97" s="162" t="str">
        <f t="shared" si="11"/>
        <v/>
      </c>
      <c r="D97" s="512"/>
      <c r="E97" s="503"/>
      <c r="F97" s="198"/>
      <c r="G97" s="198"/>
      <c r="H97" s="198"/>
      <c r="I97" s="504" t="str">
        <f t="shared" si="13"/>
        <v/>
      </c>
      <c r="J97" s="505"/>
      <c r="K97" s="505"/>
      <c r="L97" s="505"/>
      <c r="M97" s="505"/>
      <c r="N97" s="505"/>
      <c r="O97" s="505"/>
      <c r="P97" s="505"/>
      <c r="Q97" s="505"/>
      <c r="R97" s="505"/>
      <c r="S97" s="505"/>
      <c r="T97" s="505"/>
      <c r="U97" s="505"/>
      <c r="V97" s="505"/>
      <c r="W97" s="505"/>
      <c r="X97" s="505"/>
      <c r="Y97" s="505"/>
      <c r="Z97" s="505"/>
      <c r="AA97" s="505"/>
      <c r="AB97" s="506"/>
      <c r="AC97" s="507" t="str">
        <f t="shared" ref="AC97:AC160" si="15">IF(D97="","",IF(I97&gt;AC$28,"PCT &gt; T/T",IF(AC96-I97&lt;0,AC$28-I97,AC96-I97)))</f>
        <v/>
      </c>
      <c r="AD97" s="505"/>
      <c r="AE97" s="505"/>
      <c r="AF97" s="505"/>
      <c r="AG97" s="505"/>
      <c r="AH97" s="505"/>
      <c r="AI97" s="505"/>
      <c r="AJ97" s="505"/>
      <c r="AK97" s="505"/>
      <c r="AL97" s="505"/>
      <c r="AM97" s="505"/>
      <c r="AN97" s="505"/>
      <c r="AO97" s="505"/>
      <c r="AP97" s="505"/>
      <c r="AQ97" s="505"/>
      <c r="AR97" s="505"/>
      <c r="AS97" s="505"/>
      <c r="AT97" s="505"/>
      <c r="AU97" s="505"/>
      <c r="AV97" s="506"/>
    </row>
    <row r="98" spans="1:48" x14ac:dyDescent="0.35">
      <c r="A98" t="str">
        <f t="shared" si="12"/>
        <v>|</v>
      </c>
      <c r="B98" s="162" t="str">
        <f t="shared" si="14"/>
        <v/>
      </c>
      <c r="C98" s="162" t="str">
        <f t="shared" ref="C98:C161" si="16">IF(ISBLANK(D98),"",C97+1)</f>
        <v/>
      </c>
      <c r="D98" s="512"/>
      <c r="E98" s="503"/>
      <c r="F98" s="198"/>
      <c r="G98" s="198"/>
      <c r="H98" s="198"/>
      <c r="I98" s="504" t="str">
        <f t="shared" si="13"/>
        <v/>
      </c>
      <c r="J98" s="505"/>
      <c r="K98" s="505"/>
      <c r="L98" s="505"/>
      <c r="M98" s="505"/>
      <c r="N98" s="505"/>
      <c r="O98" s="505"/>
      <c r="P98" s="505"/>
      <c r="Q98" s="505"/>
      <c r="R98" s="505"/>
      <c r="S98" s="505"/>
      <c r="T98" s="505"/>
      <c r="U98" s="505"/>
      <c r="V98" s="505"/>
      <c r="W98" s="505"/>
      <c r="X98" s="505"/>
      <c r="Y98" s="505"/>
      <c r="Z98" s="505"/>
      <c r="AA98" s="505"/>
      <c r="AB98" s="506"/>
      <c r="AC98" s="507" t="str">
        <f t="shared" si="15"/>
        <v/>
      </c>
      <c r="AD98" s="505"/>
      <c r="AE98" s="505"/>
      <c r="AF98" s="505"/>
      <c r="AG98" s="505"/>
      <c r="AH98" s="505"/>
      <c r="AI98" s="505"/>
      <c r="AJ98" s="505"/>
      <c r="AK98" s="505"/>
      <c r="AL98" s="505"/>
      <c r="AM98" s="505"/>
      <c r="AN98" s="505"/>
      <c r="AO98" s="505"/>
      <c r="AP98" s="505"/>
      <c r="AQ98" s="505"/>
      <c r="AR98" s="505"/>
      <c r="AS98" s="505"/>
      <c r="AT98" s="505"/>
      <c r="AU98" s="505"/>
      <c r="AV98" s="506"/>
    </row>
    <row r="99" spans="1:48" x14ac:dyDescent="0.35">
      <c r="A99" t="str">
        <f t="shared" si="12"/>
        <v>|</v>
      </c>
      <c r="B99" s="162" t="str">
        <f t="shared" si="14"/>
        <v/>
      </c>
      <c r="C99" s="162" t="str">
        <f t="shared" si="16"/>
        <v/>
      </c>
      <c r="D99" s="512"/>
      <c r="E99" s="503"/>
      <c r="F99" s="198"/>
      <c r="G99" s="198"/>
      <c r="H99" s="198"/>
      <c r="I99" s="504" t="str">
        <f t="shared" si="13"/>
        <v/>
      </c>
      <c r="J99" s="505"/>
      <c r="K99" s="505"/>
      <c r="L99" s="505"/>
      <c r="M99" s="505"/>
      <c r="N99" s="505"/>
      <c r="O99" s="505"/>
      <c r="P99" s="505"/>
      <c r="Q99" s="505"/>
      <c r="R99" s="505"/>
      <c r="S99" s="505"/>
      <c r="T99" s="505"/>
      <c r="U99" s="505"/>
      <c r="V99" s="505"/>
      <c r="W99" s="505"/>
      <c r="X99" s="505"/>
      <c r="Y99" s="505"/>
      <c r="Z99" s="505"/>
      <c r="AA99" s="505"/>
      <c r="AB99" s="506"/>
      <c r="AC99" s="507" t="str">
        <f t="shared" si="15"/>
        <v/>
      </c>
      <c r="AD99" s="505"/>
      <c r="AE99" s="505"/>
      <c r="AF99" s="505"/>
      <c r="AG99" s="505"/>
      <c r="AH99" s="505"/>
      <c r="AI99" s="505"/>
      <c r="AJ99" s="505"/>
      <c r="AK99" s="505"/>
      <c r="AL99" s="505"/>
      <c r="AM99" s="505"/>
      <c r="AN99" s="505"/>
      <c r="AO99" s="505"/>
      <c r="AP99" s="505"/>
      <c r="AQ99" s="505"/>
      <c r="AR99" s="505"/>
      <c r="AS99" s="505"/>
      <c r="AT99" s="505"/>
      <c r="AU99" s="505"/>
      <c r="AV99" s="506"/>
    </row>
    <row r="100" spans="1:48" x14ac:dyDescent="0.35">
      <c r="A100" t="str">
        <f t="shared" si="12"/>
        <v>|</v>
      </c>
      <c r="B100" s="162" t="str">
        <f t="shared" si="14"/>
        <v/>
      </c>
      <c r="C100" s="162" t="str">
        <f t="shared" si="16"/>
        <v/>
      </c>
      <c r="D100" s="512"/>
      <c r="E100" s="503"/>
      <c r="F100" s="198"/>
      <c r="G100" s="198"/>
      <c r="H100" s="198"/>
      <c r="I100" s="504" t="str">
        <f t="shared" si="13"/>
        <v/>
      </c>
      <c r="J100" s="505"/>
      <c r="K100" s="505"/>
      <c r="L100" s="505"/>
      <c r="M100" s="505"/>
      <c r="N100" s="505"/>
      <c r="O100" s="505"/>
      <c r="P100" s="505"/>
      <c r="Q100" s="505"/>
      <c r="R100" s="505"/>
      <c r="S100" s="505"/>
      <c r="T100" s="505"/>
      <c r="U100" s="505"/>
      <c r="V100" s="505"/>
      <c r="W100" s="505"/>
      <c r="X100" s="505"/>
      <c r="Y100" s="505"/>
      <c r="Z100" s="505"/>
      <c r="AA100" s="505"/>
      <c r="AB100" s="506"/>
      <c r="AC100" s="507" t="str">
        <f t="shared" si="15"/>
        <v/>
      </c>
      <c r="AD100" s="505"/>
      <c r="AE100" s="505"/>
      <c r="AF100" s="505"/>
      <c r="AG100" s="505"/>
      <c r="AH100" s="505"/>
      <c r="AI100" s="505"/>
      <c r="AJ100" s="505"/>
      <c r="AK100" s="505"/>
      <c r="AL100" s="505"/>
      <c r="AM100" s="505"/>
      <c r="AN100" s="505"/>
      <c r="AO100" s="505"/>
      <c r="AP100" s="505"/>
      <c r="AQ100" s="505"/>
      <c r="AR100" s="505"/>
      <c r="AS100" s="505"/>
      <c r="AT100" s="505"/>
      <c r="AU100" s="505"/>
      <c r="AV100" s="506"/>
    </row>
    <row r="101" spans="1:48" x14ac:dyDescent="0.35">
      <c r="A101" t="str">
        <f t="shared" si="12"/>
        <v>|</v>
      </c>
      <c r="B101" s="162" t="str">
        <f t="shared" si="14"/>
        <v/>
      </c>
      <c r="C101" s="162" t="str">
        <f t="shared" si="16"/>
        <v/>
      </c>
      <c r="D101" s="512"/>
      <c r="E101" s="503"/>
      <c r="F101" s="198"/>
      <c r="G101" s="198"/>
      <c r="H101" s="198"/>
      <c r="I101" s="504" t="str">
        <f t="shared" si="13"/>
        <v/>
      </c>
      <c r="J101" s="505"/>
      <c r="K101" s="505"/>
      <c r="L101" s="505"/>
      <c r="M101" s="505"/>
      <c r="N101" s="505"/>
      <c r="O101" s="505"/>
      <c r="P101" s="505"/>
      <c r="Q101" s="505"/>
      <c r="R101" s="505"/>
      <c r="S101" s="505"/>
      <c r="T101" s="505"/>
      <c r="U101" s="505"/>
      <c r="V101" s="505"/>
      <c r="W101" s="505"/>
      <c r="X101" s="505"/>
      <c r="Y101" s="505"/>
      <c r="Z101" s="505"/>
      <c r="AA101" s="505"/>
      <c r="AB101" s="506"/>
      <c r="AC101" s="507" t="str">
        <f t="shared" si="15"/>
        <v/>
      </c>
      <c r="AD101" s="505"/>
      <c r="AE101" s="505"/>
      <c r="AF101" s="505"/>
      <c r="AG101" s="505"/>
      <c r="AH101" s="505"/>
      <c r="AI101" s="505"/>
      <c r="AJ101" s="505"/>
      <c r="AK101" s="505"/>
      <c r="AL101" s="505"/>
      <c r="AM101" s="505"/>
      <c r="AN101" s="505"/>
      <c r="AO101" s="505"/>
      <c r="AP101" s="505"/>
      <c r="AQ101" s="505"/>
      <c r="AR101" s="505"/>
      <c r="AS101" s="505"/>
      <c r="AT101" s="505"/>
      <c r="AU101" s="505"/>
      <c r="AV101" s="506"/>
    </row>
    <row r="102" spans="1:48" x14ac:dyDescent="0.35">
      <c r="A102" t="str">
        <f t="shared" si="12"/>
        <v>|</v>
      </c>
      <c r="B102" s="162" t="str">
        <f t="shared" si="14"/>
        <v/>
      </c>
      <c r="C102" s="162" t="str">
        <f t="shared" si="16"/>
        <v/>
      </c>
      <c r="D102" s="512"/>
      <c r="E102" s="503"/>
      <c r="F102" s="198"/>
      <c r="G102" s="198"/>
      <c r="H102" s="198"/>
      <c r="I102" s="504" t="str">
        <f t="shared" si="13"/>
        <v/>
      </c>
      <c r="J102" s="505"/>
      <c r="K102" s="505"/>
      <c r="L102" s="505"/>
      <c r="M102" s="505"/>
      <c r="N102" s="505"/>
      <c r="O102" s="505"/>
      <c r="P102" s="505"/>
      <c r="Q102" s="505"/>
      <c r="R102" s="505"/>
      <c r="S102" s="505"/>
      <c r="T102" s="505"/>
      <c r="U102" s="505"/>
      <c r="V102" s="505"/>
      <c r="W102" s="505"/>
      <c r="X102" s="505"/>
      <c r="Y102" s="505"/>
      <c r="Z102" s="505"/>
      <c r="AA102" s="505"/>
      <c r="AB102" s="506"/>
      <c r="AC102" s="507" t="str">
        <f t="shared" si="15"/>
        <v/>
      </c>
      <c r="AD102" s="505"/>
      <c r="AE102" s="505"/>
      <c r="AF102" s="505"/>
      <c r="AG102" s="505"/>
      <c r="AH102" s="505"/>
      <c r="AI102" s="505"/>
      <c r="AJ102" s="505"/>
      <c r="AK102" s="505"/>
      <c r="AL102" s="505"/>
      <c r="AM102" s="505"/>
      <c r="AN102" s="505"/>
      <c r="AO102" s="505"/>
      <c r="AP102" s="505"/>
      <c r="AQ102" s="505"/>
      <c r="AR102" s="505"/>
      <c r="AS102" s="505"/>
      <c r="AT102" s="505"/>
      <c r="AU102" s="505"/>
      <c r="AV102" s="506"/>
    </row>
    <row r="103" spans="1:48" x14ac:dyDescent="0.35">
      <c r="A103" t="str">
        <f t="shared" si="12"/>
        <v>|</v>
      </c>
      <c r="B103" s="162" t="str">
        <f t="shared" si="14"/>
        <v/>
      </c>
      <c r="C103" s="162" t="str">
        <f t="shared" si="16"/>
        <v/>
      </c>
      <c r="D103" s="512"/>
      <c r="E103" s="503"/>
      <c r="F103" s="198"/>
      <c r="G103" s="198"/>
      <c r="H103" s="198"/>
      <c r="I103" s="504" t="str">
        <f t="shared" si="13"/>
        <v/>
      </c>
      <c r="J103" s="505"/>
      <c r="K103" s="505"/>
      <c r="L103" s="505"/>
      <c r="M103" s="505"/>
      <c r="N103" s="505"/>
      <c r="O103" s="505"/>
      <c r="P103" s="505"/>
      <c r="Q103" s="505"/>
      <c r="R103" s="505"/>
      <c r="S103" s="505"/>
      <c r="T103" s="505"/>
      <c r="U103" s="505"/>
      <c r="V103" s="505"/>
      <c r="W103" s="505"/>
      <c r="X103" s="505"/>
      <c r="Y103" s="505"/>
      <c r="Z103" s="505"/>
      <c r="AA103" s="505"/>
      <c r="AB103" s="506"/>
      <c r="AC103" s="507" t="str">
        <f t="shared" si="15"/>
        <v/>
      </c>
      <c r="AD103" s="505"/>
      <c r="AE103" s="505"/>
      <c r="AF103" s="505"/>
      <c r="AG103" s="505"/>
      <c r="AH103" s="505"/>
      <c r="AI103" s="505"/>
      <c r="AJ103" s="505"/>
      <c r="AK103" s="505"/>
      <c r="AL103" s="505"/>
      <c r="AM103" s="505"/>
      <c r="AN103" s="505"/>
      <c r="AO103" s="505"/>
      <c r="AP103" s="505"/>
      <c r="AQ103" s="505"/>
      <c r="AR103" s="505"/>
      <c r="AS103" s="505"/>
      <c r="AT103" s="505"/>
      <c r="AU103" s="505"/>
      <c r="AV103" s="506"/>
    </row>
    <row r="104" spans="1:48" x14ac:dyDescent="0.35">
      <c r="A104" t="str">
        <f t="shared" si="12"/>
        <v>|</v>
      </c>
      <c r="B104" s="162" t="str">
        <f t="shared" si="14"/>
        <v/>
      </c>
      <c r="C104" s="162" t="str">
        <f t="shared" si="16"/>
        <v/>
      </c>
      <c r="D104" s="512"/>
      <c r="E104" s="503"/>
      <c r="F104" s="198"/>
      <c r="G104" s="198"/>
      <c r="H104" s="198"/>
      <c r="I104" s="504" t="str">
        <f t="shared" si="13"/>
        <v/>
      </c>
      <c r="J104" s="505"/>
      <c r="K104" s="505"/>
      <c r="L104" s="505"/>
      <c r="M104" s="505"/>
      <c r="N104" s="505"/>
      <c r="O104" s="505"/>
      <c r="P104" s="505"/>
      <c r="Q104" s="505"/>
      <c r="R104" s="505"/>
      <c r="S104" s="505"/>
      <c r="T104" s="505"/>
      <c r="U104" s="505"/>
      <c r="V104" s="505"/>
      <c r="W104" s="505"/>
      <c r="X104" s="505"/>
      <c r="Y104" s="505"/>
      <c r="Z104" s="505"/>
      <c r="AA104" s="505"/>
      <c r="AB104" s="506"/>
      <c r="AC104" s="507" t="str">
        <f t="shared" si="15"/>
        <v/>
      </c>
      <c r="AD104" s="505"/>
      <c r="AE104" s="505"/>
      <c r="AF104" s="505"/>
      <c r="AG104" s="505"/>
      <c r="AH104" s="505"/>
      <c r="AI104" s="505"/>
      <c r="AJ104" s="505"/>
      <c r="AK104" s="505"/>
      <c r="AL104" s="505"/>
      <c r="AM104" s="505"/>
      <c r="AN104" s="505"/>
      <c r="AO104" s="505"/>
      <c r="AP104" s="505"/>
      <c r="AQ104" s="505"/>
      <c r="AR104" s="505"/>
      <c r="AS104" s="505"/>
      <c r="AT104" s="505"/>
      <c r="AU104" s="505"/>
      <c r="AV104" s="506"/>
    </row>
    <row r="105" spans="1:48" x14ac:dyDescent="0.35">
      <c r="A105" t="str">
        <f t="shared" si="12"/>
        <v>|</v>
      </c>
      <c r="B105" s="162" t="str">
        <f t="shared" si="14"/>
        <v/>
      </c>
      <c r="C105" s="162" t="str">
        <f t="shared" si="16"/>
        <v/>
      </c>
      <c r="D105" s="512"/>
      <c r="E105" s="503"/>
      <c r="F105" s="198"/>
      <c r="G105" s="198"/>
      <c r="H105" s="198"/>
      <c r="I105" s="504" t="str">
        <f t="shared" si="13"/>
        <v/>
      </c>
      <c r="J105" s="505"/>
      <c r="K105" s="505"/>
      <c r="L105" s="505"/>
      <c r="M105" s="505"/>
      <c r="N105" s="505"/>
      <c r="O105" s="505"/>
      <c r="P105" s="505"/>
      <c r="Q105" s="505"/>
      <c r="R105" s="505"/>
      <c r="S105" s="505"/>
      <c r="T105" s="505"/>
      <c r="U105" s="505"/>
      <c r="V105" s="505"/>
      <c r="W105" s="505"/>
      <c r="X105" s="505"/>
      <c r="Y105" s="505"/>
      <c r="Z105" s="505"/>
      <c r="AA105" s="505"/>
      <c r="AB105" s="506"/>
      <c r="AC105" s="507" t="str">
        <f t="shared" si="15"/>
        <v/>
      </c>
      <c r="AD105" s="505"/>
      <c r="AE105" s="505"/>
      <c r="AF105" s="505"/>
      <c r="AG105" s="505"/>
      <c r="AH105" s="505"/>
      <c r="AI105" s="505"/>
      <c r="AJ105" s="505"/>
      <c r="AK105" s="505"/>
      <c r="AL105" s="505"/>
      <c r="AM105" s="505"/>
      <c r="AN105" s="505"/>
      <c r="AO105" s="505"/>
      <c r="AP105" s="505"/>
      <c r="AQ105" s="505"/>
      <c r="AR105" s="505"/>
      <c r="AS105" s="505"/>
      <c r="AT105" s="505"/>
      <c r="AU105" s="505"/>
      <c r="AV105" s="506"/>
    </row>
    <row r="106" spans="1:48" x14ac:dyDescent="0.35">
      <c r="A106" t="str">
        <f t="shared" si="12"/>
        <v>|</v>
      </c>
      <c r="B106" s="162" t="str">
        <f t="shared" si="14"/>
        <v/>
      </c>
      <c r="C106" s="162" t="str">
        <f t="shared" si="16"/>
        <v/>
      </c>
      <c r="D106" s="512"/>
      <c r="E106" s="503"/>
      <c r="F106" s="198"/>
      <c r="G106" s="198"/>
      <c r="H106" s="198"/>
      <c r="I106" s="504" t="str">
        <f t="shared" si="13"/>
        <v/>
      </c>
      <c r="J106" s="505"/>
      <c r="K106" s="505"/>
      <c r="L106" s="505"/>
      <c r="M106" s="505"/>
      <c r="N106" s="505"/>
      <c r="O106" s="505"/>
      <c r="P106" s="505"/>
      <c r="Q106" s="505"/>
      <c r="R106" s="505"/>
      <c r="S106" s="505"/>
      <c r="T106" s="505"/>
      <c r="U106" s="505"/>
      <c r="V106" s="505"/>
      <c r="W106" s="505"/>
      <c r="X106" s="505"/>
      <c r="Y106" s="505"/>
      <c r="Z106" s="505"/>
      <c r="AA106" s="505"/>
      <c r="AB106" s="506"/>
      <c r="AC106" s="507" t="str">
        <f t="shared" si="15"/>
        <v/>
      </c>
      <c r="AD106" s="505"/>
      <c r="AE106" s="505"/>
      <c r="AF106" s="505"/>
      <c r="AG106" s="505"/>
      <c r="AH106" s="505"/>
      <c r="AI106" s="505"/>
      <c r="AJ106" s="505"/>
      <c r="AK106" s="505"/>
      <c r="AL106" s="505"/>
      <c r="AM106" s="505"/>
      <c r="AN106" s="505"/>
      <c r="AO106" s="505"/>
      <c r="AP106" s="505"/>
      <c r="AQ106" s="505"/>
      <c r="AR106" s="505"/>
      <c r="AS106" s="505"/>
      <c r="AT106" s="505"/>
      <c r="AU106" s="505"/>
      <c r="AV106" s="506"/>
    </row>
    <row r="107" spans="1:48" x14ac:dyDescent="0.35">
      <c r="A107" t="str">
        <f t="shared" si="12"/>
        <v>|</v>
      </c>
      <c r="B107" s="162" t="str">
        <f t="shared" si="14"/>
        <v/>
      </c>
      <c r="C107" s="162" t="str">
        <f t="shared" si="16"/>
        <v/>
      </c>
      <c r="D107" s="512"/>
      <c r="E107" s="503"/>
      <c r="F107" s="198"/>
      <c r="G107" s="198"/>
      <c r="H107" s="198"/>
      <c r="I107" s="504" t="str">
        <f t="shared" si="13"/>
        <v/>
      </c>
      <c r="J107" s="505"/>
      <c r="K107" s="505"/>
      <c r="L107" s="505"/>
      <c r="M107" s="505"/>
      <c r="N107" s="505"/>
      <c r="O107" s="505"/>
      <c r="P107" s="505"/>
      <c r="Q107" s="505"/>
      <c r="R107" s="505"/>
      <c r="S107" s="505"/>
      <c r="T107" s="505"/>
      <c r="U107" s="505"/>
      <c r="V107" s="505"/>
      <c r="W107" s="505"/>
      <c r="X107" s="505"/>
      <c r="Y107" s="505"/>
      <c r="Z107" s="505"/>
      <c r="AA107" s="505"/>
      <c r="AB107" s="506"/>
      <c r="AC107" s="507" t="str">
        <f t="shared" si="15"/>
        <v/>
      </c>
      <c r="AD107" s="505"/>
      <c r="AE107" s="505"/>
      <c r="AF107" s="505"/>
      <c r="AG107" s="505"/>
      <c r="AH107" s="505"/>
      <c r="AI107" s="505"/>
      <c r="AJ107" s="505"/>
      <c r="AK107" s="505"/>
      <c r="AL107" s="505"/>
      <c r="AM107" s="505"/>
      <c r="AN107" s="505"/>
      <c r="AO107" s="505"/>
      <c r="AP107" s="505"/>
      <c r="AQ107" s="505"/>
      <c r="AR107" s="505"/>
      <c r="AS107" s="505"/>
      <c r="AT107" s="505"/>
      <c r="AU107" s="505"/>
      <c r="AV107" s="506"/>
    </row>
    <row r="108" spans="1:48" x14ac:dyDescent="0.35">
      <c r="A108" t="str">
        <f t="shared" si="12"/>
        <v>|</v>
      </c>
      <c r="B108" s="162" t="str">
        <f t="shared" si="14"/>
        <v/>
      </c>
      <c r="C108" s="162" t="str">
        <f t="shared" si="16"/>
        <v/>
      </c>
      <c r="D108" s="512"/>
      <c r="E108" s="503"/>
      <c r="F108" s="198"/>
      <c r="G108" s="198"/>
      <c r="H108" s="198"/>
      <c r="I108" s="504" t="str">
        <f t="shared" si="13"/>
        <v/>
      </c>
      <c r="J108" s="505"/>
      <c r="K108" s="505"/>
      <c r="L108" s="505"/>
      <c r="M108" s="505"/>
      <c r="N108" s="505"/>
      <c r="O108" s="505"/>
      <c r="P108" s="505"/>
      <c r="Q108" s="505"/>
      <c r="R108" s="505"/>
      <c r="S108" s="505"/>
      <c r="T108" s="505"/>
      <c r="U108" s="505"/>
      <c r="V108" s="505"/>
      <c r="W108" s="505"/>
      <c r="X108" s="505"/>
      <c r="Y108" s="505"/>
      <c r="Z108" s="505"/>
      <c r="AA108" s="505"/>
      <c r="AB108" s="506"/>
      <c r="AC108" s="507" t="str">
        <f t="shared" si="15"/>
        <v/>
      </c>
      <c r="AD108" s="505"/>
      <c r="AE108" s="505"/>
      <c r="AF108" s="505"/>
      <c r="AG108" s="505"/>
      <c r="AH108" s="505"/>
      <c r="AI108" s="505"/>
      <c r="AJ108" s="505"/>
      <c r="AK108" s="505"/>
      <c r="AL108" s="505"/>
      <c r="AM108" s="505"/>
      <c r="AN108" s="505"/>
      <c r="AO108" s="505"/>
      <c r="AP108" s="505"/>
      <c r="AQ108" s="505"/>
      <c r="AR108" s="505"/>
      <c r="AS108" s="505"/>
      <c r="AT108" s="505"/>
      <c r="AU108" s="505"/>
      <c r="AV108" s="506"/>
    </row>
    <row r="109" spans="1:48" x14ac:dyDescent="0.35">
      <c r="A109" t="str">
        <f t="shared" si="12"/>
        <v>|</v>
      </c>
      <c r="B109" s="162" t="str">
        <f t="shared" si="14"/>
        <v/>
      </c>
      <c r="C109" s="162" t="str">
        <f t="shared" si="16"/>
        <v/>
      </c>
      <c r="D109" s="512"/>
      <c r="E109" s="503"/>
      <c r="F109" s="198"/>
      <c r="G109" s="198"/>
      <c r="H109" s="198"/>
      <c r="I109" s="504" t="str">
        <f t="shared" si="13"/>
        <v/>
      </c>
      <c r="J109" s="505"/>
      <c r="K109" s="505"/>
      <c r="L109" s="505"/>
      <c r="M109" s="505"/>
      <c r="N109" s="505"/>
      <c r="O109" s="505"/>
      <c r="P109" s="505"/>
      <c r="Q109" s="505"/>
      <c r="R109" s="505"/>
      <c r="S109" s="505"/>
      <c r="T109" s="505"/>
      <c r="U109" s="505"/>
      <c r="V109" s="505"/>
      <c r="W109" s="505"/>
      <c r="X109" s="505"/>
      <c r="Y109" s="505"/>
      <c r="Z109" s="505"/>
      <c r="AA109" s="505"/>
      <c r="AB109" s="506"/>
      <c r="AC109" s="507" t="str">
        <f t="shared" si="15"/>
        <v/>
      </c>
      <c r="AD109" s="505"/>
      <c r="AE109" s="505"/>
      <c r="AF109" s="505"/>
      <c r="AG109" s="505"/>
      <c r="AH109" s="505"/>
      <c r="AI109" s="505"/>
      <c r="AJ109" s="505"/>
      <c r="AK109" s="505"/>
      <c r="AL109" s="505"/>
      <c r="AM109" s="505"/>
      <c r="AN109" s="505"/>
      <c r="AO109" s="505"/>
      <c r="AP109" s="505"/>
      <c r="AQ109" s="505"/>
      <c r="AR109" s="505"/>
      <c r="AS109" s="505"/>
      <c r="AT109" s="505"/>
      <c r="AU109" s="505"/>
      <c r="AV109" s="506"/>
    </row>
    <row r="110" spans="1:48" x14ac:dyDescent="0.35">
      <c r="A110" t="str">
        <f t="shared" si="12"/>
        <v>|</v>
      </c>
      <c r="B110" s="162" t="str">
        <f t="shared" si="14"/>
        <v/>
      </c>
      <c r="C110" s="162" t="str">
        <f t="shared" si="16"/>
        <v/>
      </c>
      <c r="D110" s="512"/>
      <c r="E110" s="503"/>
      <c r="F110" s="198"/>
      <c r="G110" s="198"/>
      <c r="H110" s="198"/>
      <c r="I110" s="504" t="str">
        <f t="shared" si="13"/>
        <v/>
      </c>
      <c r="J110" s="505"/>
      <c r="K110" s="505"/>
      <c r="L110" s="505"/>
      <c r="M110" s="505"/>
      <c r="N110" s="505"/>
      <c r="O110" s="505"/>
      <c r="P110" s="505"/>
      <c r="Q110" s="505"/>
      <c r="R110" s="505"/>
      <c r="S110" s="505"/>
      <c r="T110" s="505"/>
      <c r="U110" s="505"/>
      <c r="V110" s="505"/>
      <c r="W110" s="505"/>
      <c r="X110" s="505"/>
      <c r="Y110" s="505"/>
      <c r="Z110" s="505"/>
      <c r="AA110" s="505"/>
      <c r="AB110" s="506"/>
      <c r="AC110" s="507" t="str">
        <f t="shared" si="15"/>
        <v/>
      </c>
      <c r="AD110" s="505"/>
      <c r="AE110" s="505"/>
      <c r="AF110" s="505"/>
      <c r="AG110" s="505"/>
      <c r="AH110" s="505"/>
      <c r="AI110" s="505"/>
      <c r="AJ110" s="505"/>
      <c r="AK110" s="505"/>
      <c r="AL110" s="505"/>
      <c r="AM110" s="505"/>
      <c r="AN110" s="505"/>
      <c r="AO110" s="505"/>
      <c r="AP110" s="505"/>
      <c r="AQ110" s="505"/>
      <c r="AR110" s="505"/>
      <c r="AS110" s="505"/>
      <c r="AT110" s="505"/>
      <c r="AU110" s="505"/>
      <c r="AV110" s="506"/>
    </row>
    <row r="111" spans="1:48" x14ac:dyDescent="0.35">
      <c r="A111" t="str">
        <f t="shared" si="12"/>
        <v>|</v>
      </c>
      <c r="B111" s="162" t="str">
        <f t="shared" si="14"/>
        <v/>
      </c>
      <c r="C111" s="162" t="str">
        <f t="shared" si="16"/>
        <v/>
      </c>
      <c r="D111" s="512"/>
      <c r="E111" s="503"/>
      <c r="F111" s="198"/>
      <c r="G111" s="198"/>
      <c r="H111" s="198"/>
      <c r="I111" s="504" t="str">
        <f t="shared" si="13"/>
        <v/>
      </c>
      <c r="J111" s="505"/>
      <c r="K111" s="505"/>
      <c r="L111" s="505"/>
      <c r="M111" s="505"/>
      <c r="N111" s="505"/>
      <c r="O111" s="505"/>
      <c r="P111" s="505"/>
      <c r="Q111" s="505"/>
      <c r="R111" s="505"/>
      <c r="S111" s="505"/>
      <c r="T111" s="505"/>
      <c r="U111" s="505"/>
      <c r="V111" s="505"/>
      <c r="W111" s="505"/>
      <c r="X111" s="505"/>
      <c r="Y111" s="505"/>
      <c r="Z111" s="505"/>
      <c r="AA111" s="505"/>
      <c r="AB111" s="506"/>
      <c r="AC111" s="507" t="str">
        <f t="shared" si="15"/>
        <v/>
      </c>
      <c r="AD111" s="505"/>
      <c r="AE111" s="505"/>
      <c r="AF111" s="505"/>
      <c r="AG111" s="505"/>
      <c r="AH111" s="505"/>
      <c r="AI111" s="505"/>
      <c r="AJ111" s="505"/>
      <c r="AK111" s="505"/>
      <c r="AL111" s="505"/>
      <c r="AM111" s="505"/>
      <c r="AN111" s="505"/>
      <c r="AO111" s="505"/>
      <c r="AP111" s="505"/>
      <c r="AQ111" s="505"/>
      <c r="AR111" s="505"/>
      <c r="AS111" s="505"/>
      <c r="AT111" s="505"/>
      <c r="AU111" s="505"/>
      <c r="AV111" s="506"/>
    </row>
    <row r="112" spans="1:48" x14ac:dyDescent="0.35">
      <c r="A112" t="str">
        <f t="shared" si="12"/>
        <v>|</v>
      </c>
      <c r="B112" s="162" t="str">
        <f t="shared" si="14"/>
        <v/>
      </c>
      <c r="C112" s="162" t="str">
        <f t="shared" si="16"/>
        <v/>
      </c>
      <c r="D112" s="512"/>
      <c r="E112" s="503"/>
      <c r="F112" s="198"/>
      <c r="G112" s="198"/>
      <c r="H112" s="198"/>
      <c r="I112" s="504" t="str">
        <f t="shared" si="13"/>
        <v/>
      </c>
      <c r="J112" s="505"/>
      <c r="K112" s="505"/>
      <c r="L112" s="505"/>
      <c r="M112" s="505"/>
      <c r="N112" s="505"/>
      <c r="O112" s="505"/>
      <c r="P112" s="505"/>
      <c r="Q112" s="505"/>
      <c r="R112" s="505"/>
      <c r="S112" s="505"/>
      <c r="T112" s="505"/>
      <c r="U112" s="505"/>
      <c r="V112" s="505"/>
      <c r="W112" s="505"/>
      <c r="X112" s="505"/>
      <c r="Y112" s="505"/>
      <c r="Z112" s="505"/>
      <c r="AA112" s="505"/>
      <c r="AB112" s="506"/>
      <c r="AC112" s="507" t="str">
        <f t="shared" si="15"/>
        <v/>
      </c>
      <c r="AD112" s="505"/>
      <c r="AE112" s="505"/>
      <c r="AF112" s="505"/>
      <c r="AG112" s="505"/>
      <c r="AH112" s="505"/>
      <c r="AI112" s="505"/>
      <c r="AJ112" s="505"/>
      <c r="AK112" s="505"/>
      <c r="AL112" s="505"/>
      <c r="AM112" s="505"/>
      <c r="AN112" s="505"/>
      <c r="AO112" s="505"/>
      <c r="AP112" s="505"/>
      <c r="AQ112" s="505"/>
      <c r="AR112" s="505"/>
      <c r="AS112" s="505"/>
      <c r="AT112" s="505"/>
      <c r="AU112" s="505"/>
      <c r="AV112" s="506"/>
    </row>
    <row r="113" spans="1:48" x14ac:dyDescent="0.35">
      <c r="A113" t="str">
        <f t="shared" si="12"/>
        <v>|</v>
      </c>
      <c r="B113" s="162" t="str">
        <f t="shared" si="14"/>
        <v/>
      </c>
      <c r="C113" s="162" t="str">
        <f t="shared" si="16"/>
        <v/>
      </c>
      <c r="D113" s="512"/>
      <c r="E113" s="503"/>
      <c r="F113" s="198"/>
      <c r="G113" s="198"/>
      <c r="H113" s="198"/>
      <c r="I113" s="504" t="str">
        <f t="shared" si="13"/>
        <v/>
      </c>
      <c r="J113" s="505"/>
      <c r="K113" s="505"/>
      <c r="L113" s="505"/>
      <c r="M113" s="505"/>
      <c r="N113" s="505"/>
      <c r="O113" s="505"/>
      <c r="P113" s="505"/>
      <c r="Q113" s="505"/>
      <c r="R113" s="505"/>
      <c r="S113" s="505"/>
      <c r="T113" s="505"/>
      <c r="U113" s="505"/>
      <c r="V113" s="505"/>
      <c r="W113" s="505"/>
      <c r="X113" s="505"/>
      <c r="Y113" s="505"/>
      <c r="Z113" s="505"/>
      <c r="AA113" s="505"/>
      <c r="AB113" s="506"/>
      <c r="AC113" s="507" t="str">
        <f t="shared" si="15"/>
        <v/>
      </c>
      <c r="AD113" s="505"/>
      <c r="AE113" s="505"/>
      <c r="AF113" s="505"/>
      <c r="AG113" s="505"/>
      <c r="AH113" s="505"/>
      <c r="AI113" s="505"/>
      <c r="AJ113" s="505"/>
      <c r="AK113" s="505"/>
      <c r="AL113" s="505"/>
      <c r="AM113" s="505"/>
      <c r="AN113" s="505"/>
      <c r="AO113" s="505"/>
      <c r="AP113" s="505"/>
      <c r="AQ113" s="505"/>
      <c r="AR113" s="505"/>
      <c r="AS113" s="505"/>
      <c r="AT113" s="505"/>
      <c r="AU113" s="505"/>
      <c r="AV113" s="506"/>
    </row>
    <row r="114" spans="1:48" x14ac:dyDescent="0.35">
      <c r="A114" t="str">
        <f t="shared" si="12"/>
        <v>|</v>
      </c>
      <c r="B114" s="162" t="str">
        <f t="shared" si="14"/>
        <v/>
      </c>
      <c r="C114" s="162" t="str">
        <f t="shared" si="16"/>
        <v/>
      </c>
      <c r="D114" s="512"/>
      <c r="E114" s="503"/>
      <c r="F114" s="198"/>
      <c r="G114" s="198"/>
      <c r="H114" s="198"/>
      <c r="I114" s="504" t="str">
        <f t="shared" si="13"/>
        <v/>
      </c>
      <c r="J114" s="505"/>
      <c r="K114" s="505"/>
      <c r="L114" s="505"/>
      <c r="M114" s="505"/>
      <c r="N114" s="505"/>
      <c r="O114" s="505"/>
      <c r="P114" s="505"/>
      <c r="Q114" s="505"/>
      <c r="R114" s="505"/>
      <c r="S114" s="505"/>
      <c r="T114" s="505"/>
      <c r="U114" s="505"/>
      <c r="V114" s="505"/>
      <c r="W114" s="505"/>
      <c r="X114" s="505"/>
      <c r="Y114" s="505"/>
      <c r="Z114" s="505"/>
      <c r="AA114" s="505"/>
      <c r="AB114" s="506"/>
      <c r="AC114" s="507" t="str">
        <f t="shared" si="15"/>
        <v/>
      </c>
      <c r="AD114" s="505"/>
      <c r="AE114" s="505"/>
      <c r="AF114" s="505"/>
      <c r="AG114" s="505"/>
      <c r="AH114" s="505"/>
      <c r="AI114" s="505"/>
      <c r="AJ114" s="505"/>
      <c r="AK114" s="505"/>
      <c r="AL114" s="505"/>
      <c r="AM114" s="505"/>
      <c r="AN114" s="505"/>
      <c r="AO114" s="505"/>
      <c r="AP114" s="505"/>
      <c r="AQ114" s="505"/>
      <c r="AR114" s="505"/>
      <c r="AS114" s="505"/>
      <c r="AT114" s="505"/>
      <c r="AU114" s="505"/>
      <c r="AV114" s="506"/>
    </row>
    <row r="115" spans="1:48" x14ac:dyDescent="0.35">
      <c r="A115" t="str">
        <f t="shared" si="12"/>
        <v>|</v>
      </c>
      <c r="B115" s="162" t="str">
        <f t="shared" si="14"/>
        <v/>
      </c>
      <c r="C115" s="162" t="str">
        <f t="shared" si="16"/>
        <v/>
      </c>
      <c r="D115" s="512"/>
      <c r="E115" s="503"/>
      <c r="F115" s="198"/>
      <c r="G115" s="198"/>
      <c r="H115" s="198"/>
      <c r="I115" s="504" t="str">
        <f t="shared" si="13"/>
        <v/>
      </c>
      <c r="J115" s="505"/>
      <c r="K115" s="505"/>
      <c r="L115" s="505"/>
      <c r="M115" s="505"/>
      <c r="N115" s="505"/>
      <c r="O115" s="505"/>
      <c r="P115" s="505"/>
      <c r="Q115" s="505"/>
      <c r="R115" s="505"/>
      <c r="S115" s="505"/>
      <c r="T115" s="505"/>
      <c r="U115" s="505"/>
      <c r="V115" s="505"/>
      <c r="W115" s="505"/>
      <c r="X115" s="505"/>
      <c r="Y115" s="505"/>
      <c r="Z115" s="505"/>
      <c r="AA115" s="505"/>
      <c r="AB115" s="506"/>
      <c r="AC115" s="507" t="str">
        <f t="shared" si="15"/>
        <v/>
      </c>
      <c r="AD115" s="505"/>
      <c r="AE115" s="505"/>
      <c r="AF115" s="505"/>
      <c r="AG115" s="505"/>
      <c r="AH115" s="505"/>
      <c r="AI115" s="505"/>
      <c r="AJ115" s="505"/>
      <c r="AK115" s="505"/>
      <c r="AL115" s="505"/>
      <c r="AM115" s="505"/>
      <c r="AN115" s="505"/>
      <c r="AO115" s="505"/>
      <c r="AP115" s="505"/>
      <c r="AQ115" s="505"/>
      <c r="AR115" s="505"/>
      <c r="AS115" s="505"/>
      <c r="AT115" s="505"/>
      <c r="AU115" s="505"/>
      <c r="AV115" s="506"/>
    </row>
    <row r="116" spans="1:48" x14ac:dyDescent="0.35">
      <c r="A116" t="str">
        <f t="shared" si="12"/>
        <v>|</v>
      </c>
      <c r="B116" s="162" t="str">
        <f t="shared" si="14"/>
        <v/>
      </c>
      <c r="C116" s="162" t="str">
        <f t="shared" si="16"/>
        <v/>
      </c>
      <c r="D116" s="512"/>
      <c r="E116" s="503"/>
      <c r="F116" s="198"/>
      <c r="G116" s="198"/>
      <c r="H116" s="198"/>
      <c r="I116" s="504" t="str">
        <f t="shared" si="13"/>
        <v/>
      </c>
      <c r="J116" s="505"/>
      <c r="K116" s="505"/>
      <c r="L116" s="505"/>
      <c r="M116" s="505"/>
      <c r="N116" s="505"/>
      <c r="O116" s="505"/>
      <c r="P116" s="505"/>
      <c r="Q116" s="505"/>
      <c r="R116" s="505"/>
      <c r="S116" s="505"/>
      <c r="T116" s="505"/>
      <c r="U116" s="505"/>
      <c r="V116" s="505"/>
      <c r="W116" s="505"/>
      <c r="X116" s="505"/>
      <c r="Y116" s="505"/>
      <c r="Z116" s="505"/>
      <c r="AA116" s="505"/>
      <c r="AB116" s="506"/>
      <c r="AC116" s="507" t="str">
        <f t="shared" si="15"/>
        <v/>
      </c>
      <c r="AD116" s="505"/>
      <c r="AE116" s="505"/>
      <c r="AF116" s="505"/>
      <c r="AG116" s="505"/>
      <c r="AH116" s="505"/>
      <c r="AI116" s="505"/>
      <c r="AJ116" s="505"/>
      <c r="AK116" s="505"/>
      <c r="AL116" s="505"/>
      <c r="AM116" s="505"/>
      <c r="AN116" s="505"/>
      <c r="AO116" s="505"/>
      <c r="AP116" s="505"/>
      <c r="AQ116" s="505"/>
      <c r="AR116" s="505"/>
      <c r="AS116" s="505"/>
      <c r="AT116" s="505"/>
      <c r="AU116" s="505"/>
      <c r="AV116" s="506"/>
    </row>
    <row r="117" spans="1:48" x14ac:dyDescent="0.35">
      <c r="A117" t="str">
        <f t="shared" si="12"/>
        <v>|</v>
      </c>
      <c r="B117" s="162" t="str">
        <f t="shared" si="14"/>
        <v/>
      </c>
      <c r="C117" s="162" t="str">
        <f t="shared" si="16"/>
        <v/>
      </c>
      <c r="D117" s="512"/>
      <c r="E117" s="503"/>
      <c r="F117" s="198"/>
      <c r="G117" s="198"/>
      <c r="H117" s="198"/>
      <c r="I117" s="504" t="str">
        <f t="shared" si="13"/>
        <v/>
      </c>
      <c r="J117" s="505"/>
      <c r="K117" s="505"/>
      <c r="L117" s="505"/>
      <c r="M117" s="505"/>
      <c r="N117" s="505"/>
      <c r="O117" s="505"/>
      <c r="P117" s="505"/>
      <c r="Q117" s="505"/>
      <c r="R117" s="505"/>
      <c r="S117" s="505"/>
      <c r="T117" s="505"/>
      <c r="U117" s="505"/>
      <c r="V117" s="505"/>
      <c r="W117" s="505"/>
      <c r="X117" s="505"/>
      <c r="Y117" s="505"/>
      <c r="Z117" s="505"/>
      <c r="AA117" s="505"/>
      <c r="AB117" s="506"/>
      <c r="AC117" s="507" t="str">
        <f t="shared" si="15"/>
        <v/>
      </c>
      <c r="AD117" s="505"/>
      <c r="AE117" s="505"/>
      <c r="AF117" s="505"/>
      <c r="AG117" s="505"/>
      <c r="AH117" s="505"/>
      <c r="AI117" s="505"/>
      <c r="AJ117" s="505"/>
      <c r="AK117" s="505"/>
      <c r="AL117" s="505"/>
      <c r="AM117" s="505"/>
      <c r="AN117" s="505"/>
      <c r="AO117" s="505"/>
      <c r="AP117" s="505"/>
      <c r="AQ117" s="505"/>
      <c r="AR117" s="505"/>
      <c r="AS117" s="505"/>
      <c r="AT117" s="505"/>
      <c r="AU117" s="505"/>
      <c r="AV117" s="506"/>
    </row>
    <row r="118" spans="1:48" x14ac:dyDescent="0.35">
      <c r="A118" t="str">
        <f t="shared" si="12"/>
        <v>|</v>
      </c>
      <c r="B118" s="162" t="str">
        <f t="shared" si="14"/>
        <v/>
      </c>
      <c r="C118" s="162" t="str">
        <f t="shared" si="16"/>
        <v/>
      </c>
      <c r="D118" s="512"/>
      <c r="E118" s="503"/>
      <c r="F118" s="198"/>
      <c r="G118" s="198"/>
      <c r="H118" s="198"/>
      <c r="I118" s="504" t="str">
        <f t="shared" si="13"/>
        <v/>
      </c>
      <c r="J118" s="505"/>
      <c r="K118" s="505"/>
      <c r="L118" s="505"/>
      <c r="M118" s="505"/>
      <c r="N118" s="505"/>
      <c r="O118" s="505"/>
      <c r="P118" s="505"/>
      <c r="Q118" s="505"/>
      <c r="R118" s="505"/>
      <c r="S118" s="505"/>
      <c r="T118" s="505"/>
      <c r="U118" s="505"/>
      <c r="V118" s="505"/>
      <c r="W118" s="505"/>
      <c r="X118" s="505"/>
      <c r="Y118" s="505"/>
      <c r="Z118" s="505"/>
      <c r="AA118" s="505"/>
      <c r="AB118" s="506"/>
      <c r="AC118" s="507" t="str">
        <f t="shared" si="15"/>
        <v/>
      </c>
      <c r="AD118" s="505"/>
      <c r="AE118" s="505"/>
      <c r="AF118" s="505"/>
      <c r="AG118" s="505"/>
      <c r="AH118" s="505"/>
      <c r="AI118" s="505"/>
      <c r="AJ118" s="505"/>
      <c r="AK118" s="505"/>
      <c r="AL118" s="505"/>
      <c r="AM118" s="505"/>
      <c r="AN118" s="505"/>
      <c r="AO118" s="505"/>
      <c r="AP118" s="505"/>
      <c r="AQ118" s="505"/>
      <c r="AR118" s="505"/>
      <c r="AS118" s="505"/>
      <c r="AT118" s="505"/>
      <c r="AU118" s="505"/>
      <c r="AV118" s="506"/>
    </row>
    <row r="119" spans="1:48" x14ac:dyDescent="0.35">
      <c r="A119" t="str">
        <f t="shared" si="12"/>
        <v>|</v>
      </c>
      <c r="B119" s="162" t="str">
        <f t="shared" si="14"/>
        <v/>
      </c>
      <c r="C119" s="162" t="str">
        <f t="shared" si="16"/>
        <v/>
      </c>
      <c r="D119" s="512"/>
      <c r="E119" s="503"/>
      <c r="F119" s="198"/>
      <c r="G119" s="198"/>
      <c r="H119" s="198"/>
      <c r="I119" s="504" t="str">
        <f t="shared" si="13"/>
        <v/>
      </c>
      <c r="J119" s="505"/>
      <c r="K119" s="505"/>
      <c r="L119" s="505"/>
      <c r="M119" s="505"/>
      <c r="N119" s="505"/>
      <c r="O119" s="505"/>
      <c r="P119" s="505"/>
      <c r="Q119" s="505"/>
      <c r="R119" s="505"/>
      <c r="S119" s="505"/>
      <c r="T119" s="505"/>
      <c r="U119" s="505"/>
      <c r="V119" s="505"/>
      <c r="W119" s="505"/>
      <c r="X119" s="505"/>
      <c r="Y119" s="505"/>
      <c r="Z119" s="505"/>
      <c r="AA119" s="505"/>
      <c r="AB119" s="506"/>
      <c r="AC119" s="507" t="str">
        <f t="shared" si="15"/>
        <v/>
      </c>
      <c r="AD119" s="505"/>
      <c r="AE119" s="505"/>
      <c r="AF119" s="505"/>
      <c r="AG119" s="505"/>
      <c r="AH119" s="505"/>
      <c r="AI119" s="505"/>
      <c r="AJ119" s="505"/>
      <c r="AK119" s="505"/>
      <c r="AL119" s="505"/>
      <c r="AM119" s="505"/>
      <c r="AN119" s="505"/>
      <c r="AO119" s="505"/>
      <c r="AP119" s="505"/>
      <c r="AQ119" s="505"/>
      <c r="AR119" s="505"/>
      <c r="AS119" s="505"/>
      <c r="AT119" s="505"/>
      <c r="AU119" s="505"/>
      <c r="AV119" s="506"/>
    </row>
    <row r="120" spans="1:48" x14ac:dyDescent="0.35">
      <c r="A120" t="str">
        <f t="shared" si="12"/>
        <v>|</v>
      </c>
      <c r="B120" s="162" t="str">
        <f t="shared" si="14"/>
        <v/>
      </c>
      <c r="C120" s="162" t="str">
        <f t="shared" si="16"/>
        <v/>
      </c>
      <c r="D120" s="512"/>
      <c r="E120" s="503"/>
      <c r="F120" s="198"/>
      <c r="G120" s="198"/>
      <c r="H120" s="198"/>
      <c r="I120" s="504" t="str">
        <f t="shared" si="13"/>
        <v/>
      </c>
      <c r="J120" s="505"/>
      <c r="K120" s="505"/>
      <c r="L120" s="505"/>
      <c r="M120" s="505"/>
      <c r="N120" s="505"/>
      <c r="O120" s="505"/>
      <c r="P120" s="505"/>
      <c r="Q120" s="505"/>
      <c r="R120" s="505"/>
      <c r="S120" s="505"/>
      <c r="T120" s="505"/>
      <c r="U120" s="505"/>
      <c r="V120" s="505"/>
      <c r="W120" s="505"/>
      <c r="X120" s="505"/>
      <c r="Y120" s="505"/>
      <c r="Z120" s="505"/>
      <c r="AA120" s="505"/>
      <c r="AB120" s="506"/>
      <c r="AC120" s="507" t="str">
        <f t="shared" si="15"/>
        <v/>
      </c>
      <c r="AD120" s="505"/>
      <c r="AE120" s="505"/>
      <c r="AF120" s="505"/>
      <c r="AG120" s="505"/>
      <c r="AH120" s="505"/>
      <c r="AI120" s="505"/>
      <c r="AJ120" s="505"/>
      <c r="AK120" s="505"/>
      <c r="AL120" s="505"/>
      <c r="AM120" s="505"/>
      <c r="AN120" s="505"/>
      <c r="AO120" s="505"/>
      <c r="AP120" s="505"/>
      <c r="AQ120" s="505"/>
      <c r="AR120" s="505"/>
      <c r="AS120" s="505"/>
      <c r="AT120" s="505"/>
      <c r="AU120" s="505"/>
      <c r="AV120" s="506"/>
    </row>
    <row r="121" spans="1:48" x14ac:dyDescent="0.35">
      <c r="A121" t="str">
        <f t="shared" si="12"/>
        <v>|</v>
      </c>
      <c r="B121" s="162" t="str">
        <f t="shared" si="14"/>
        <v/>
      </c>
      <c r="C121" s="162" t="str">
        <f t="shared" si="16"/>
        <v/>
      </c>
      <c r="D121" s="512"/>
      <c r="E121" s="503"/>
      <c r="F121" s="198"/>
      <c r="G121" s="198"/>
      <c r="H121" s="198"/>
      <c r="I121" s="504" t="str">
        <f t="shared" si="13"/>
        <v/>
      </c>
      <c r="J121" s="505"/>
      <c r="K121" s="505"/>
      <c r="L121" s="505"/>
      <c r="M121" s="505"/>
      <c r="N121" s="505"/>
      <c r="O121" s="505"/>
      <c r="P121" s="505"/>
      <c r="Q121" s="505"/>
      <c r="R121" s="505"/>
      <c r="S121" s="505"/>
      <c r="T121" s="505"/>
      <c r="U121" s="505"/>
      <c r="V121" s="505"/>
      <c r="W121" s="505"/>
      <c r="X121" s="505"/>
      <c r="Y121" s="505"/>
      <c r="Z121" s="505"/>
      <c r="AA121" s="505"/>
      <c r="AB121" s="506"/>
      <c r="AC121" s="507" t="str">
        <f t="shared" si="15"/>
        <v/>
      </c>
      <c r="AD121" s="505"/>
      <c r="AE121" s="505"/>
      <c r="AF121" s="505"/>
      <c r="AG121" s="505"/>
      <c r="AH121" s="505"/>
      <c r="AI121" s="505"/>
      <c r="AJ121" s="505"/>
      <c r="AK121" s="505"/>
      <c r="AL121" s="505"/>
      <c r="AM121" s="505"/>
      <c r="AN121" s="505"/>
      <c r="AO121" s="505"/>
      <c r="AP121" s="505"/>
      <c r="AQ121" s="505"/>
      <c r="AR121" s="505"/>
      <c r="AS121" s="505"/>
      <c r="AT121" s="505"/>
      <c r="AU121" s="505"/>
      <c r="AV121" s="506"/>
    </row>
    <row r="122" spans="1:48" x14ac:dyDescent="0.35">
      <c r="A122" t="str">
        <f t="shared" si="12"/>
        <v>|</v>
      </c>
      <c r="B122" s="162" t="str">
        <f t="shared" si="14"/>
        <v/>
      </c>
      <c r="C122" s="162" t="str">
        <f t="shared" si="16"/>
        <v/>
      </c>
      <c r="D122" s="512"/>
      <c r="E122" s="503"/>
      <c r="F122" s="198"/>
      <c r="G122" s="198"/>
      <c r="H122" s="198"/>
      <c r="I122" s="504" t="str">
        <f t="shared" si="13"/>
        <v/>
      </c>
      <c r="J122" s="505"/>
      <c r="K122" s="505"/>
      <c r="L122" s="505"/>
      <c r="M122" s="505"/>
      <c r="N122" s="505"/>
      <c r="O122" s="505"/>
      <c r="P122" s="505"/>
      <c r="Q122" s="505"/>
      <c r="R122" s="505"/>
      <c r="S122" s="505"/>
      <c r="T122" s="505"/>
      <c r="U122" s="505"/>
      <c r="V122" s="505"/>
      <c r="W122" s="505"/>
      <c r="X122" s="505"/>
      <c r="Y122" s="505"/>
      <c r="Z122" s="505"/>
      <c r="AA122" s="505"/>
      <c r="AB122" s="506"/>
      <c r="AC122" s="507" t="str">
        <f t="shared" si="15"/>
        <v/>
      </c>
      <c r="AD122" s="505"/>
      <c r="AE122" s="505"/>
      <c r="AF122" s="505"/>
      <c r="AG122" s="505"/>
      <c r="AH122" s="505"/>
      <c r="AI122" s="505"/>
      <c r="AJ122" s="505"/>
      <c r="AK122" s="505"/>
      <c r="AL122" s="505"/>
      <c r="AM122" s="505"/>
      <c r="AN122" s="505"/>
      <c r="AO122" s="505"/>
      <c r="AP122" s="505"/>
      <c r="AQ122" s="505"/>
      <c r="AR122" s="505"/>
      <c r="AS122" s="505"/>
      <c r="AT122" s="505"/>
      <c r="AU122" s="505"/>
      <c r="AV122" s="506"/>
    </row>
    <row r="123" spans="1:48" x14ac:dyDescent="0.35">
      <c r="A123" t="str">
        <f t="shared" si="12"/>
        <v>|</v>
      </c>
      <c r="B123" s="162" t="str">
        <f t="shared" si="14"/>
        <v/>
      </c>
      <c r="C123" s="162" t="str">
        <f t="shared" si="16"/>
        <v/>
      </c>
      <c r="D123" s="512"/>
      <c r="E123" s="503"/>
      <c r="F123" s="198"/>
      <c r="G123" s="198"/>
      <c r="H123" s="198"/>
      <c r="I123" s="504" t="str">
        <f t="shared" si="13"/>
        <v/>
      </c>
      <c r="J123" s="505"/>
      <c r="K123" s="505"/>
      <c r="L123" s="505"/>
      <c r="M123" s="505"/>
      <c r="N123" s="505"/>
      <c r="O123" s="505"/>
      <c r="P123" s="505"/>
      <c r="Q123" s="505"/>
      <c r="R123" s="505"/>
      <c r="S123" s="505"/>
      <c r="T123" s="505"/>
      <c r="U123" s="505"/>
      <c r="V123" s="505"/>
      <c r="W123" s="505"/>
      <c r="X123" s="505"/>
      <c r="Y123" s="505"/>
      <c r="Z123" s="505"/>
      <c r="AA123" s="505"/>
      <c r="AB123" s="506"/>
      <c r="AC123" s="507" t="str">
        <f t="shared" si="15"/>
        <v/>
      </c>
      <c r="AD123" s="505"/>
      <c r="AE123" s="505"/>
      <c r="AF123" s="505"/>
      <c r="AG123" s="505"/>
      <c r="AH123" s="505"/>
      <c r="AI123" s="505"/>
      <c r="AJ123" s="505"/>
      <c r="AK123" s="505"/>
      <c r="AL123" s="505"/>
      <c r="AM123" s="505"/>
      <c r="AN123" s="505"/>
      <c r="AO123" s="505"/>
      <c r="AP123" s="505"/>
      <c r="AQ123" s="505"/>
      <c r="AR123" s="505"/>
      <c r="AS123" s="505"/>
      <c r="AT123" s="505"/>
      <c r="AU123" s="505"/>
      <c r="AV123" s="506"/>
    </row>
    <row r="124" spans="1:48" x14ac:dyDescent="0.35">
      <c r="A124" t="str">
        <f t="shared" si="12"/>
        <v>|</v>
      </c>
      <c r="B124" s="162" t="str">
        <f t="shared" si="14"/>
        <v/>
      </c>
      <c r="C124" s="162" t="str">
        <f t="shared" si="16"/>
        <v/>
      </c>
      <c r="D124" s="512"/>
      <c r="E124" s="503"/>
      <c r="F124" s="198"/>
      <c r="G124" s="198"/>
      <c r="H124" s="198"/>
      <c r="I124" s="504" t="str">
        <f t="shared" si="13"/>
        <v/>
      </c>
      <c r="J124" s="505"/>
      <c r="K124" s="505"/>
      <c r="L124" s="505"/>
      <c r="M124" s="505"/>
      <c r="N124" s="505"/>
      <c r="O124" s="505"/>
      <c r="P124" s="505"/>
      <c r="Q124" s="505"/>
      <c r="R124" s="505"/>
      <c r="S124" s="505"/>
      <c r="T124" s="505"/>
      <c r="U124" s="505"/>
      <c r="V124" s="505"/>
      <c r="W124" s="505"/>
      <c r="X124" s="505"/>
      <c r="Y124" s="505"/>
      <c r="Z124" s="505"/>
      <c r="AA124" s="505"/>
      <c r="AB124" s="506"/>
      <c r="AC124" s="507" t="str">
        <f t="shared" si="15"/>
        <v/>
      </c>
      <c r="AD124" s="505"/>
      <c r="AE124" s="505"/>
      <c r="AF124" s="505"/>
      <c r="AG124" s="505"/>
      <c r="AH124" s="505"/>
      <c r="AI124" s="505"/>
      <c r="AJ124" s="505"/>
      <c r="AK124" s="505"/>
      <c r="AL124" s="505"/>
      <c r="AM124" s="505"/>
      <c r="AN124" s="505"/>
      <c r="AO124" s="505"/>
      <c r="AP124" s="505"/>
      <c r="AQ124" s="505"/>
      <c r="AR124" s="505"/>
      <c r="AS124" s="505"/>
      <c r="AT124" s="505"/>
      <c r="AU124" s="505"/>
      <c r="AV124" s="506"/>
    </row>
    <row r="125" spans="1:48" x14ac:dyDescent="0.35">
      <c r="A125" t="str">
        <f t="shared" si="12"/>
        <v>|</v>
      </c>
      <c r="B125" s="162" t="str">
        <f t="shared" si="14"/>
        <v/>
      </c>
      <c r="C125" s="162" t="str">
        <f t="shared" si="16"/>
        <v/>
      </c>
      <c r="D125" s="512"/>
      <c r="E125" s="503"/>
      <c r="F125" s="198"/>
      <c r="G125" s="198"/>
      <c r="H125" s="198"/>
      <c r="I125" s="504" t="str">
        <f t="shared" si="13"/>
        <v/>
      </c>
      <c r="J125" s="505"/>
      <c r="K125" s="505"/>
      <c r="L125" s="505"/>
      <c r="M125" s="505"/>
      <c r="N125" s="505"/>
      <c r="O125" s="505"/>
      <c r="P125" s="505"/>
      <c r="Q125" s="505"/>
      <c r="R125" s="505"/>
      <c r="S125" s="505"/>
      <c r="T125" s="505"/>
      <c r="U125" s="505"/>
      <c r="V125" s="505"/>
      <c r="W125" s="505"/>
      <c r="X125" s="505"/>
      <c r="Y125" s="505"/>
      <c r="Z125" s="505"/>
      <c r="AA125" s="505"/>
      <c r="AB125" s="506"/>
      <c r="AC125" s="507" t="str">
        <f t="shared" si="15"/>
        <v/>
      </c>
      <c r="AD125" s="505"/>
      <c r="AE125" s="505"/>
      <c r="AF125" s="505"/>
      <c r="AG125" s="505"/>
      <c r="AH125" s="505"/>
      <c r="AI125" s="505"/>
      <c r="AJ125" s="505"/>
      <c r="AK125" s="505"/>
      <c r="AL125" s="505"/>
      <c r="AM125" s="505"/>
      <c r="AN125" s="505"/>
      <c r="AO125" s="505"/>
      <c r="AP125" s="505"/>
      <c r="AQ125" s="505"/>
      <c r="AR125" s="505"/>
      <c r="AS125" s="505"/>
      <c r="AT125" s="505"/>
      <c r="AU125" s="505"/>
      <c r="AV125" s="506"/>
    </row>
    <row r="126" spans="1:48" x14ac:dyDescent="0.35">
      <c r="A126" t="str">
        <f t="shared" si="12"/>
        <v>|</v>
      </c>
      <c r="B126" s="162" t="str">
        <f t="shared" si="14"/>
        <v/>
      </c>
      <c r="C126" s="162" t="str">
        <f t="shared" si="16"/>
        <v/>
      </c>
      <c r="D126" s="512"/>
      <c r="E126" s="503"/>
      <c r="F126" s="198"/>
      <c r="G126" s="198"/>
      <c r="H126" s="198"/>
      <c r="I126" s="504" t="str">
        <f t="shared" si="13"/>
        <v/>
      </c>
      <c r="J126" s="505"/>
      <c r="K126" s="505"/>
      <c r="L126" s="505"/>
      <c r="M126" s="505"/>
      <c r="N126" s="505"/>
      <c r="O126" s="505"/>
      <c r="P126" s="505"/>
      <c r="Q126" s="505"/>
      <c r="R126" s="505"/>
      <c r="S126" s="505"/>
      <c r="T126" s="505"/>
      <c r="U126" s="505"/>
      <c r="V126" s="505"/>
      <c r="W126" s="505"/>
      <c r="X126" s="505"/>
      <c r="Y126" s="505"/>
      <c r="Z126" s="505"/>
      <c r="AA126" s="505"/>
      <c r="AB126" s="506"/>
      <c r="AC126" s="507" t="str">
        <f t="shared" si="15"/>
        <v/>
      </c>
      <c r="AD126" s="505"/>
      <c r="AE126" s="505"/>
      <c r="AF126" s="505"/>
      <c r="AG126" s="505"/>
      <c r="AH126" s="505"/>
      <c r="AI126" s="505"/>
      <c r="AJ126" s="505"/>
      <c r="AK126" s="505"/>
      <c r="AL126" s="505"/>
      <c r="AM126" s="505"/>
      <c r="AN126" s="505"/>
      <c r="AO126" s="505"/>
      <c r="AP126" s="505"/>
      <c r="AQ126" s="505"/>
      <c r="AR126" s="505"/>
      <c r="AS126" s="505"/>
      <c r="AT126" s="505"/>
      <c r="AU126" s="505"/>
      <c r="AV126" s="506"/>
    </row>
    <row r="127" spans="1:48" x14ac:dyDescent="0.35">
      <c r="A127" t="str">
        <f t="shared" si="12"/>
        <v>|</v>
      </c>
      <c r="B127" s="162" t="str">
        <f t="shared" si="14"/>
        <v/>
      </c>
      <c r="C127" s="162" t="str">
        <f t="shared" si="16"/>
        <v/>
      </c>
      <c r="D127" s="512"/>
      <c r="E127" s="503"/>
      <c r="F127" s="198"/>
      <c r="G127" s="198"/>
      <c r="H127" s="198"/>
      <c r="I127" s="504" t="str">
        <f t="shared" si="13"/>
        <v/>
      </c>
      <c r="J127" s="505"/>
      <c r="K127" s="505"/>
      <c r="L127" s="505"/>
      <c r="M127" s="505"/>
      <c r="N127" s="505"/>
      <c r="O127" s="505"/>
      <c r="P127" s="505"/>
      <c r="Q127" s="505"/>
      <c r="R127" s="505"/>
      <c r="S127" s="505"/>
      <c r="T127" s="505"/>
      <c r="U127" s="505"/>
      <c r="V127" s="505"/>
      <c r="W127" s="505"/>
      <c r="X127" s="505"/>
      <c r="Y127" s="505"/>
      <c r="Z127" s="505"/>
      <c r="AA127" s="505"/>
      <c r="AB127" s="506"/>
      <c r="AC127" s="507" t="str">
        <f t="shared" si="15"/>
        <v/>
      </c>
      <c r="AD127" s="505"/>
      <c r="AE127" s="505"/>
      <c r="AF127" s="505"/>
      <c r="AG127" s="505"/>
      <c r="AH127" s="505"/>
      <c r="AI127" s="505"/>
      <c r="AJ127" s="505"/>
      <c r="AK127" s="505"/>
      <c r="AL127" s="505"/>
      <c r="AM127" s="505"/>
      <c r="AN127" s="505"/>
      <c r="AO127" s="505"/>
      <c r="AP127" s="505"/>
      <c r="AQ127" s="505"/>
      <c r="AR127" s="505"/>
      <c r="AS127" s="505"/>
      <c r="AT127" s="505"/>
      <c r="AU127" s="505"/>
      <c r="AV127" s="506"/>
    </row>
    <row r="128" spans="1:48" x14ac:dyDescent="0.35">
      <c r="A128" t="str">
        <f t="shared" si="12"/>
        <v>|</v>
      </c>
      <c r="B128" s="162" t="str">
        <f t="shared" si="14"/>
        <v/>
      </c>
      <c r="C128" s="162" t="str">
        <f t="shared" si="16"/>
        <v/>
      </c>
      <c r="D128" s="512"/>
      <c r="E128" s="503"/>
      <c r="F128" s="198"/>
      <c r="G128" s="198"/>
      <c r="H128" s="198"/>
      <c r="I128" s="504" t="str">
        <f t="shared" si="13"/>
        <v/>
      </c>
      <c r="J128" s="505"/>
      <c r="K128" s="505"/>
      <c r="L128" s="505"/>
      <c r="M128" s="505"/>
      <c r="N128" s="505"/>
      <c r="O128" s="505"/>
      <c r="P128" s="505"/>
      <c r="Q128" s="505"/>
      <c r="R128" s="505"/>
      <c r="S128" s="505"/>
      <c r="T128" s="505"/>
      <c r="U128" s="505"/>
      <c r="V128" s="505"/>
      <c r="W128" s="505"/>
      <c r="X128" s="505"/>
      <c r="Y128" s="505"/>
      <c r="Z128" s="505"/>
      <c r="AA128" s="505"/>
      <c r="AB128" s="506"/>
      <c r="AC128" s="507" t="str">
        <f t="shared" si="15"/>
        <v/>
      </c>
      <c r="AD128" s="505"/>
      <c r="AE128" s="505"/>
      <c r="AF128" s="505"/>
      <c r="AG128" s="505"/>
      <c r="AH128" s="505"/>
      <c r="AI128" s="505"/>
      <c r="AJ128" s="505"/>
      <c r="AK128" s="505"/>
      <c r="AL128" s="505"/>
      <c r="AM128" s="505"/>
      <c r="AN128" s="505"/>
      <c r="AO128" s="505"/>
      <c r="AP128" s="505"/>
      <c r="AQ128" s="505"/>
      <c r="AR128" s="505"/>
      <c r="AS128" s="505"/>
      <c r="AT128" s="505"/>
      <c r="AU128" s="505"/>
      <c r="AV128" s="506"/>
    </row>
    <row r="129" spans="1:48" x14ac:dyDescent="0.35">
      <c r="A129" t="str">
        <f t="shared" si="12"/>
        <v>|</v>
      </c>
      <c r="B129" s="162" t="str">
        <f t="shared" si="14"/>
        <v/>
      </c>
      <c r="C129" s="162" t="str">
        <f t="shared" si="16"/>
        <v/>
      </c>
      <c r="D129" s="512"/>
      <c r="E129" s="503"/>
      <c r="F129" s="198"/>
      <c r="G129" s="198"/>
      <c r="H129" s="198"/>
      <c r="I129" s="504" t="str">
        <f t="shared" si="13"/>
        <v/>
      </c>
      <c r="J129" s="505"/>
      <c r="K129" s="505"/>
      <c r="L129" s="505"/>
      <c r="M129" s="505"/>
      <c r="N129" s="505"/>
      <c r="O129" s="505"/>
      <c r="P129" s="505"/>
      <c r="Q129" s="505"/>
      <c r="R129" s="505"/>
      <c r="S129" s="505"/>
      <c r="T129" s="505"/>
      <c r="U129" s="505"/>
      <c r="V129" s="505"/>
      <c r="W129" s="505"/>
      <c r="X129" s="505"/>
      <c r="Y129" s="505"/>
      <c r="Z129" s="505"/>
      <c r="AA129" s="505"/>
      <c r="AB129" s="506"/>
      <c r="AC129" s="507" t="str">
        <f t="shared" si="15"/>
        <v/>
      </c>
      <c r="AD129" s="505"/>
      <c r="AE129" s="505"/>
      <c r="AF129" s="505"/>
      <c r="AG129" s="505"/>
      <c r="AH129" s="505"/>
      <c r="AI129" s="505"/>
      <c r="AJ129" s="505"/>
      <c r="AK129" s="505"/>
      <c r="AL129" s="505"/>
      <c r="AM129" s="505"/>
      <c r="AN129" s="505"/>
      <c r="AO129" s="505"/>
      <c r="AP129" s="505"/>
      <c r="AQ129" s="505"/>
      <c r="AR129" s="505"/>
      <c r="AS129" s="505"/>
      <c r="AT129" s="505"/>
      <c r="AU129" s="505"/>
      <c r="AV129" s="506"/>
    </row>
    <row r="130" spans="1:48" x14ac:dyDescent="0.35">
      <c r="A130" t="str">
        <f t="shared" si="12"/>
        <v>|</v>
      </c>
      <c r="B130" s="162" t="str">
        <f t="shared" si="14"/>
        <v/>
      </c>
      <c r="C130" s="162" t="str">
        <f t="shared" si="16"/>
        <v/>
      </c>
      <c r="D130" s="512"/>
      <c r="E130" s="503"/>
      <c r="F130" s="198"/>
      <c r="G130" s="198"/>
      <c r="H130" s="198"/>
      <c r="I130" s="504" t="str">
        <f t="shared" si="13"/>
        <v/>
      </c>
      <c r="J130" s="505"/>
      <c r="K130" s="505"/>
      <c r="L130" s="505"/>
      <c r="M130" s="505"/>
      <c r="N130" s="505"/>
      <c r="O130" s="505"/>
      <c r="P130" s="505"/>
      <c r="Q130" s="505"/>
      <c r="R130" s="505"/>
      <c r="S130" s="505"/>
      <c r="T130" s="505"/>
      <c r="U130" s="505"/>
      <c r="V130" s="505"/>
      <c r="W130" s="505"/>
      <c r="X130" s="505"/>
      <c r="Y130" s="505"/>
      <c r="Z130" s="505"/>
      <c r="AA130" s="505"/>
      <c r="AB130" s="506"/>
      <c r="AC130" s="507" t="str">
        <f t="shared" si="15"/>
        <v/>
      </c>
      <c r="AD130" s="505"/>
      <c r="AE130" s="505"/>
      <c r="AF130" s="505"/>
      <c r="AG130" s="505"/>
      <c r="AH130" s="505"/>
      <c r="AI130" s="505"/>
      <c r="AJ130" s="505"/>
      <c r="AK130" s="505"/>
      <c r="AL130" s="505"/>
      <c r="AM130" s="505"/>
      <c r="AN130" s="505"/>
      <c r="AO130" s="505"/>
      <c r="AP130" s="505"/>
      <c r="AQ130" s="505"/>
      <c r="AR130" s="505"/>
      <c r="AS130" s="505"/>
      <c r="AT130" s="505"/>
      <c r="AU130" s="505"/>
      <c r="AV130" s="506"/>
    </row>
    <row r="131" spans="1:48" x14ac:dyDescent="0.35">
      <c r="A131" t="str">
        <f t="shared" si="12"/>
        <v>|</v>
      </c>
      <c r="B131" s="162" t="str">
        <f t="shared" si="14"/>
        <v/>
      </c>
      <c r="C131" s="162" t="str">
        <f t="shared" si="16"/>
        <v/>
      </c>
      <c r="D131" s="512"/>
      <c r="E131" s="503"/>
      <c r="F131" s="198"/>
      <c r="G131" s="198"/>
      <c r="H131" s="198"/>
      <c r="I131" s="504" t="str">
        <f t="shared" si="13"/>
        <v/>
      </c>
      <c r="J131" s="505"/>
      <c r="K131" s="505"/>
      <c r="L131" s="505"/>
      <c r="M131" s="505"/>
      <c r="N131" s="505"/>
      <c r="O131" s="505"/>
      <c r="P131" s="505"/>
      <c r="Q131" s="505"/>
      <c r="R131" s="505"/>
      <c r="S131" s="505"/>
      <c r="T131" s="505"/>
      <c r="U131" s="505"/>
      <c r="V131" s="505"/>
      <c r="W131" s="505"/>
      <c r="X131" s="505"/>
      <c r="Y131" s="505"/>
      <c r="Z131" s="505"/>
      <c r="AA131" s="505"/>
      <c r="AB131" s="506"/>
      <c r="AC131" s="507" t="str">
        <f t="shared" si="15"/>
        <v/>
      </c>
      <c r="AD131" s="505"/>
      <c r="AE131" s="505"/>
      <c r="AF131" s="505"/>
      <c r="AG131" s="505"/>
      <c r="AH131" s="505"/>
      <c r="AI131" s="505"/>
      <c r="AJ131" s="505"/>
      <c r="AK131" s="505"/>
      <c r="AL131" s="505"/>
      <c r="AM131" s="505"/>
      <c r="AN131" s="505"/>
      <c r="AO131" s="505"/>
      <c r="AP131" s="505"/>
      <c r="AQ131" s="505"/>
      <c r="AR131" s="505"/>
      <c r="AS131" s="505"/>
      <c r="AT131" s="505"/>
      <c r="AU131" s="505"/>
      <c r="AV131" s="506"/>
    </row>
    <row r="132" spans="1:48" x14ac:dyDescent="0.35">
      <c r="A132" t="str">
        <f t="shared" si="12"/>
        <v>|</v>
      </c>
      <c r="B132" s="162" t="str">
        <f t="shared" si="14"/>
        <v/>
      </c>
      <c r="C132" s="162" t="str">
        <f t="shared" si="16"/>
        <v/>
      </c>
      <c r="D132" s="512"/>
      <c r="E132" s="503"/>
      <c r="F132" s="198"/>
      <c r="G132" s="198"/>
      <c r="H132" s="198"/>
      <c r="I132" s="504" t="str">
        <f t="shared" si="13"/>
        <v/>
      </c>
      <c r="J132" s="505"/>
      <c r="K132" s="505"/>
      <c r="L132" s="505"/>
      <c r="M132" s="505"/>
      <c r="N132" s="505"/>
      <c r="O132" s="505"/>
      <c r="P132" s="505"/>
      <c r="Q132" s="505"/>
      <c r="R132" s="505"/>
      <c r="S132" s="505"/>
      <c r="T132" s="505"/>
      <c r="U132" s="505"/>
      <c r="V132" s="505"/>
      <c r="W132" s="505"/>
      <c r="X132" s="505"/>
      <c r="Y132" s="505"/>
      <c r="Z132" s="505"/>
      <c r="AA132" s="505"/>
      <c r="AB132" s="506"/>
      <c r="AC132" s="507" t="str">
        <f t="shared" si="15"/>
        <v/>
      </c>
      <c r="AD132" s="505"/>
      <c r="AE132" s="505"/>
      <c r="AF132" s="505"/>
      <c r="AG132" s="505"/>
      <c r="AH132" s="505"/>
      <c r="AI132" s="505"/>
      <c r="AJ132" s="505"/>
      <c r="AK132" s="505"/>
      <c r="AL132" s="505"/>
      <c r="AM132" s="505"/>
      <c r="AN132" s="505"/>
      <c r="AO132" s="505"/>
      <c r="AP132" s="505"/>
      <c r="AQ132" s="505"/>
      <c r="AR132" s="505"/>
      <c r="AS132" s="505"/>
      <c r="AT132" s="505"/>
      <c r="AU132" s="505"/>
      <c r="AV132" s="506"/>
    </row>
    <row r="133" spans="1:48" x14ac:dyDescent="0.35">
      <c r="A133" t="str">
        <f t="shared" si="12"/>
        <v>|</v>
      </c>
      <c r="B133" s="162" t="str">
        <f t="shared" si="14"/>
        <v/>
      </c>
      <c r="C133" s="162" t="str">
        <f t="shared" si="16"/>
        <v/>
      </c>
      <c r="D133" s="512"/>
      <c r="E133" s="503"/>
      <c r="F133" s="198"/>
      <c r="G133" s="198"/>
      <c r="H133" s="198"/>
      <c r="I133" s="504" t="str">
        <f t="shared" si="13"/>
        <v/>
      </c>
      <c r="J133" s="505"/>
      <c r="K133" s="505"/>
      <c r="L133" s="505"/>
      <c r="M133" s="505"/>
      <c r="N133" s="505"/>
      <c r="O133" s="505"/>
      <c r="P133" s="505"/>
      <c r="Q133" s="505"/>
      <c r="R133" s="505"/>
      <c r="S133" s="505"/>
      <c r="T133" s="505"/>
      <c r="U133" s="505"/>
      <c r="V133" s="505"/>
      <c r="W133" s="505"/>
      <c r="X133" s="505"/>
      <c r="Y133" s="505"/>
      <c r="Z133" s="505"/>
      <c r="AA133" s="505"/>
      <c r="AB133" s="506"/>
      <c r="AC133" s="507" t="str">
        <f t="shared" si="15"/>
        <v/>
      </c>
      <c r="AD133" s="505"/>
      <c r="AE133" s="505"/>
      <c r="AF133" s="505"/>
      <c r="AG133" s="505"/>
      <c r="AH133" s="505"/>
      <c r="AI133" s="505"/>
      <c r="AJ133" s="505"/>
      <c r="AK133" s="505"/>
      <c r="AL133" s="505"/>
      <c r="AM133" s="505"/>
      <c r="AN133" s="505"/>
      <c r="AO133" s="505"/>
      <c r="AP133" s="505"/>
      <c r="AQ133" s="505"/>
      <c r="AR133" s="505"/>
      <c r="AS133" s="505"/>
      <c r="AT133" s="505"/>
      <c r="AU133" s="505"/>
      <c r="AV133" s="506"/>
    </row>
    <row r="134" spans="1:48" x14ac:dyDescent="0.35">
      <c r="A134" t="str">
        <f t="shared" si="12"/>
        <v>|</v>
      </c>
      <c r="B134" s="162" t="str">
        <f t="shared" si="14"/>
        <v/>
      </c>
      <c r="C134" s="162" t="str">
        <f t="shared" si="16"/>
        <v/>
      </c>
      <c r="D134" s="512"/>
      <c r="E134" s="503"/>
      <c r="F134" s="198"/>
      <c r="G134" s="198"/>
      <c r="H134" s="198"/>
      <c r="I134" s="504" t="str">
        <f t="shared" si="13"/>
        <v/>
      </c>
      <c r="J134" s="505"/>
      <c r="K134" s="505"/>
      <c r="L134" s="505"/>
      <c r="M134" s="505"/>
      <c r="N134" s="505"/>
      <c r="O134" s="505"/>
      <c r="P134" s="505"/>
      <c r="Q134" s="505"/>
      <c r="R134" s="505"/>
      <c r="S134" s="505"/>
      <c r="T134" s="505"/>
      <c r="U134" s="505"/>
      <c r="V134" s="505"/>
      <c r="W134" s="505"/>
      <c r="X134" s="505"/>
      <c r="Y134" s="505"/>
      <c r="Z134" s="505"/>
      <c r="AA134" s="505"/>
      <c r="AB134" s="506"/>
      <c r="AC134" s="507" t="str">
        <f t="shared" si="15"/>
        <v/>
      </c>
      <c r="AD134" s="505"/>
      <c r="AE134" s="505"/>
      <c r="AF134" s="505"/>
      <c r="AG134" s="505"/>
      <c r="AH134" s="505"/>
      <c r="AI134" s="505"/>
      <c r="AJ134" s="505"/>
      <c r="AK134" s="505"/>
      <c r="AL134" s="505"/>
      <c r="AM134" s="505"/>
      <c r="AN134" s="505"/>
      <c r="AO134" s="505"/>
      <c r="AP134" s="505"/>
      <c r="AQ134" s="505"/>
      <c r="AR134" s="505"/>
      <c r="AS134" s="505"/>
      <c r="AT134" s="505"/>
      <c r="AU134" s="505"/>
      <c r="AV134" s="506"/>
    </row>
    <row r="135" spans="1:48" x14ac:dyDescent="0.35">
      <c r="A135" t="str">
        <f t="shared" si="12"/>
        <v>|</v>
      </c>
      <c r="B135" s="162" t="str">
        <f t="shared" si="14"/>
        <v/>
      </c>
      <c r="C135" s="162" t="str">
        <f t="shared" si="16"/>
        <v/>
      </c>
      <c r="D135" s="512"/>
      <c r="E135" s="503"/>
      <c r="F135" s="198"/>
      <c r="G135" s="198"/>
      <c r="H135" s="198"/>
      <c r="I135" s="504" t="str">
        <f t="shared" si="13"/>
        <v/>
      </c>
      <c r="J135" s="505"/>
      <c r="K135" s="505"/>
      <c r="L135" s="505"/>
      <c r="M135" s="505"/>
      <c r="N135" s="505"/>
      <c r="O135" s="505"/>
      <c r="P135" s="505"/>
      <c r="Q135" s="505"/>
      <c r="R135" s="505"/>
      <c r="S135" s="505"/>
      <c r="T135" s="505"/>
      <c r="U135" s="505"/>
      <c r="V135" s="505"/>
      <c r="W135" s="505"/>
      <c r="X135" s="505"/>
      <c r="Y135" s="505"/>
      <c r="Z135" s="505"/>
      <c r="AA135" s="505"/>
      <c r="AB135" s="506"/>
      <c r="AC135" s="507" t="str">
        <f t="shared" si="15"/>
        <v/>
      </c>
      <c r="AD135" s="505"/>
      <c r="AE135" s="505"/>
      <c r="AF135" s="505"/>
      <c r="AG135" s="505"/>
      <c r="AH135" s="505"/>
      <c r="AI135" s="505"/>
      <c r="AJ135" s="505"/>
      <c r="AK135" s="505"/>
      <c r="AL135" s="505"/>
      <c r="AM135" s="505"/>
      <c r="AN135" s="505"/>
      <c r="AO135" s="505"/>
      <c r="AP135" s="505"/>
      <c r="AQ135" s="505"/>
      <c r="AR135" s="505"/>
      <c r="AS135" s="505"/>
      <c r="AT135" s="505"/>
      <c r="AU135" s="505"/>
      <c r="AV135" s="506"/>
    </row>
    <row r="136" spans="1:48" x14ac:dyDescent="0.35">
      <c r="A136" t="str">
        <f t="shared" si="12"/>
        <v>|</v>
      </c>
      <c r="B136" s="162" t="str">
        <f t="shared" si="14"/>
        <v/>
      </c>
      <c r="C136" s="162" t="str">
        <f t="shared" si="16"/>
        <v/>
      </c>
      <c r="D136" s="512"/>
      <c r="E136" s="503"/>
      <c r="F136" s="198"/>
      <c r="G136" s="198"/>
      <c r="H136" s="198"/>
      <c r="I136" s="504" t="str">
        <f t="shared" si="13"/>
        <v/>
      </c>
      <c r="J136" s="505"/>
      <c r="K136" s="505"/>
      <c r="L136" s="505"/>
      <c r="M136" s="505"/>
      <c r="N136" s="505"/>
      <c r="O136" s="505"/>
      <c r="P136" s="505"/>
      <c r="Q136" s="505"/>
      <c r="R136" s="505"/>
      <c r="S136" s="505"/>
      <c r="T136" s="505"/>
      <c r="U136" s="505"/>
      <c r="V136" s="505"/>
      <c r="W136" s="505"/>
      <c r="X136" s="505"/>
      <c r="Y136" s="505"/>
      <c r="Z136" s="505"/>
      <c r="AA136" s="505"/>
      <c r="AB136" s="506"/>
      <c r="AC136" s="507" t="str">
        <f t="shared" si="15"/>
        <v/>
      </c>
      <c r="AD136" s="505"/>
      <c r="AE136" s="505"/>
      <c r="AF136" s="505"/>
      <c r="AG136" s="505"/>
      <c r="AH136" s="505"/>
      <c r="AI136" s="505"/>
      <c r="AJ136" s="505"/>
      <c r="AK136" s="505"/>
      <c r="AL136" s="505"/>
      <c r="AM136" s="505"/>
      <c r="AN136" s="505"/>
      <c r="AO136" s="505"/>
      <c r="AP136" s="505"/>
      <c r="AQ136" s="505"/>
      <c r="AR136" s="505"/>
      <c r="AS136" s="505"/>
      <c r="AT136" s="505"/>
      <c r="AU136" s="505"/>
      <c r="AV136" s="506"/>
    </row>
    <row r="137" spans="1:48" x14ac:dyDescent="0.35">
      <c r="A137" t="str">
        <f t="shared" si="12"/>
        <v>|</v>
      </c>
      <c r="B137" s="162" t="str">
        <f t="shared" si="14"/>
        <v/>
      </c>
      <c r="C137" s="162" t="str">
        <f t="shared" si="16"/>
        <v/>
      </c>
      <c r="D137" s="512"/>
      <c r="E137" s="503"/>
      <c r="F137" s="198"/>
      <c r="G137" s="198"/>
      <c r="H137" s="198"/>
      <c r="I137" s="504" t="str">
        <f t="shared" si="13"/>
        <v/>
      </c>
      <c r="J137" s="505"/>
      <c r="K137" s="505"/>
      <c r="L137" s="505"/>
      <c r="M137" s="505"/>
      <c r="N137" s="505"/>
      <c r="O137" s="505"/>
      <c r="P137" s="505"/>
      <c r="Q137" s="505"/>
      <c r="R137" s="505"/>
      <c r="S137" s="505"/>
      <c r="T137" s="505"/>
      <c r="U137" s="505"/>
      <c r="V137" s="505"/>
      <c r="W137" s="505"/>
      <c r="X137" s="505"/>
      <c r="Y137" s="505"/>
      <c r="Z137" s="505"/>
      <c r="AA137" s="505"/>
      <c r="AB137" s="506"/>
      <c r="AC137" s="507" t="str">
        <f t="shared" si="15"/>
        <v/>
      </c>
      <c r="AD137" s="505"/>
      <c r="AE137" s="505"/>
      <c r="AF137" s="505"/>
      <c r="AG137" s="505"/>
      <c r="AH137" s="505"/>
      <c r="AI137" s="505"/>
      <c r="AJ137" s="505"/>
      <c r="AK137" s="505"/>
      <c r="AL137" s="505"/>
      <c r="AM137" s="505"/>
      <c r="AN137" s="505"/>
      <c r="AO137" s="505"/>
      <c r="AP137" s="505"/>
      <c r="AQ137" s="505"/>
      <c r="AR137" s="505"/>
      <c r="AS137" s="505"/>
      <c r="AT137" s="505"/>
      <c r="AU137" s="505"/>
      <c r="AV137" s="506"/>
    </row>
    <row r="138" spans="1:48" x14ac:dyDescent="0.35">
      <c r="A138" t="str">
        <f t="shared" si="12"/>
        <v>|</v>
      </c>
      <c r="B138" s="162" t="str">
        <f t="shared" si="14"/>
        <v/>
      </c>
      <c r="C138" s="162" t="str">
        <f t="shared" si="16"/>
        <v/>
      </c>
      <c r="D138" s="512"/>
      <c r="E138" s="503"/>
      <c r="F138" s="198"/>
      <c r="G138" s="198"/>
      <c r="H138" s="198"/>
      <c r="I138" s="504" t="str">
        <f t="shared" si="13"/>
        <v/>
      </c>
      <c r="J138" s="505"/>
      <c r="K138" s="505"/>
      <c r="L138" s="505"/>
      <c r="M138" s="505"/>
      <c r="N138" s="505"/>
      <c r="O138" s="505"/>
      <c r="P138" s="505"/>
      <c r="Q138" s="505"/>
      <c r="R138" s="505"/>
      <c r="S138" s="505"/>
      <c r="T138" s="505"/>
      <c r="U138" s="505"/>
      <c r="V138" s="505"/>
      <c r="W138" s="505"/>
      <c r="X138" s="505"/>
      <c r="Y138" s="505"/>
      <c r="Z138" s="505"/>
      <c r="AA138" s="505"/>
      <c r="AB138" s="506"/>
      <c r="AC138" s="507" t="str">
        <f t="shared" si="15"/>
        <v/>
      </c>
      <c r="AD138" s="505"/>
      <c r="AE138" s="505"/>
      <c r="AF138" s="505"/>
      <c r="AG138" s="505"/>
      <c r="AH138" s="505"/>
      <c r="AI138" s="505"/>
      <c r="AJ138" s="505"/>
      <c r="AK138" s="505"/>
      <c r="AL138" s="505"/>
      <c r="AM138" s="505"/>
      <c r="AN138" s="505"/>
      <c r="AO138" s="505"/>
      <c r="AP138" s="505"/>
      <c r="AQ138" s="505"/>
      <c r="AR138" s="505"/>
      <c r="AS138" s="505"/>
      <c r="AT138" s="505"/>
      <c r="AU138" s="505"/>
      <c r="AV138" s="506"/>
    </row>
    <row r="139" spans="1:48" x14ac:dyDescent="0.35">
      <c r="A139" t="str">
        <f t="shared" si="12"/>
        <v>|</v>
      </c>
      <c r="B139" s="162" t="str">
        <f t="shared" si="14"/>
        <v/>
      </c>
      <c r="C139" s="162" t="str">
        <f t="shared" si="16"/>
        <v/>
      </c>
      <c r="D139" s="512"/>
      <c r="E139" s="503"/>
      <c r="F139" s="198"/>
      <c r="G139" s="198"/>
      <c r="H139" s="198"/>
      <c r="I139" s="504" t="str">
        <f t="shared" si="13"/>
        <v/>
      </c>
      <c r="J139" s="505"/>
      <c r="K139" s="505"/>
      <c r="L139" s="505"/>
      <c r="M139" s="505"/>
      <c r="N139" s="505"/>
      <c r="O139" s="505"/>
      <c r="P139" s="505"/>
      <c r="Q139" s="505"/>
      <c r="R139" s="505"/>
      <c r="S139" s="505"/>
      <c r="T139" s="505"/>
      <c r="U139" s="505"/>
      <c r="V139" s="505"/>
      <c r="W139" s="505"/>
      <c r="X139" s="505"/>
      <c r="Y139" s="505"/>
      <c r="Z139" s="505"/>
      <c r="AA139" s="505"/>
      <c r="AB139" s="506"/>
      <c r="AC139" s="507" t="str">
        <f t="shared" si="15"/>
        <v/>
      </c>
      <c r="AD139" s="505"/>
      <c r="AE139" s="505"/>
      <c r="AF139" s="505"/>
      <c r="AG139" s="505"/>
      <c r="AH139" s="505"/>
      <c r="AI139" s="505"/>
      <c r="AJ139" s="505"/>
      <c r="AK139" s="505"/>
      <c r="AL139" s="505"/>
      <c r="AM139" s="505"/>
      <c r="AN139" s="505"/>
      <c r="AO139" s="505"/>
      <c r="AP139" s="505"/>
      <c r="AQ139" s="505"/>
      <c r="AR139" s="505"/>
      <c r="AS139" s="505"/>
      <c r="AT139" s="505"/>
      <c r="AU139" s="505"/>
      <c r="AV139" s="506"/>
    </row>
    <row r="140" spans="1:48" x14ac:dyDescent="0.35">
      <c r="A140" t="str">
        <f t="shared" si="12"/>
        <v>|</v>
      </c>
      <c r="B140" s="162" t="str">
        <f t="shared" si="14"/>
        <v/>
      </c>
      <c r="C140" s="162" t="str">
        <f t="shared" si="16"/>
        <v/>
      </c>
      <c r="D140" s="512"/>
      <c r="E140" s="503"/>
      <c r="F140" s="198"/>
      <c r="G140" s="198"/>
      <c r="H140" s="198"/>
      <c r="I140" s="504" t="str">
        <f t="shared" si="13"/>
        <v/>
      </c>
      <c r="J140" s="505"/>
      <c r="K140" s="505"/>
      <c r="L140" s="505"/>
      <c r="M140" s="505"/>
      <c r="N140" s="505"/>
      <c r="O140" s="505"/>
      <c r="P140" s="505"/>
      <c r="Q140" s="505"/>
      <c r="R140" s="505"/>
      <c r="S140" s="505"/>
      <c r="T140" s="505"/>
      <c r="U140" s="505"/>
      <c r="V140" s="505"/>
      <c r="W140" s="505"/>
      <c r="X140" s="505"/>
      <c r="Y140" s="505"/>
      <c r="Z140" s="505"/>
      <c r="AA140" s="505"/>
      <c r="AB140" s="506"/>
      <c r="AC140" s="507" t="str">
        <f t="shared" si="15"/>
        <v/>
      </c>
      <c r="AD140" s="505"/>
      <c r="AE140" s="505"/>
      <c r="AF140" s="505"/>
      <c r="AG140" s="505"/>
      <c r="AH140" s="505"/>
      <c r="AI140" s="505"/>
      <c r="AJ140" s="505"/>
      <c r="AK140" s="505"/>
      <c r="AL140" s="505"/>
      <c r="AM140" s="505"/>
      <c r="AN140" s="505"/>
      <c r="AO140" s="505"/>
      <c r="AP140" s="505"/>
      <c r="AQ140" s="505"/>
      <c r="AR140" s="505"/>
      <c r="AS140" s="505"/>
      <c r="AT140" s="505"/>
      <c r="AU140" s="505"/>
      <c r="AV140" s="506"/>
    </row>
    <row r="141" spans="1:48" x14ac:dyDescent="0.35">
      <c r="A141" t="str">
        <f t="shared" si="12"/>
        <v>|</v>
      </c>
      <c r="B141" s="162" t="str">
        <f t="shared" si="14"/>
        <v/>
      </c>
      <c r="C141" s="162" t="str">
        <f t="shared" si="16"/>
        <v/>
      </c>
      <c r="D141" s="512"/>
      <c r="E141" s="503"/>
      <c r="F141" s="198"/>
      <c r="G141" s="198"/>
      <c r="H141" s="198"/>
      <c r="I141" s="504" t="str">
        <f t="shared" si="13"/>
        <v/>
      </c>
      <c r="J141" s="505"/>
      <c r="K141" s="505"/>
      <c r="L141" s="505"/>
      <c r="M141" s="505"/>
      <c r="N141" s="505"/>
      <c r="O141" s="505"/>
      <c r="P141" s="505"/>
      <c r="Q141" s="505"/>
      <c r="R141" s="505"/>
      <c r="S141" s="505"/>
      <c r="T141" s="505"/>
      <c r="U141" s="505"/>
      <c r="V141" s="505"/>
      <c r="W141" s="505"/>
      <c r="X141" s="505"/>
      <c r="Y141" s="505"/>
      <c r="Z141" s="505"/>
      <c r="AA141" s="505"/>
      <c r="AB141" s="506"/>
      <c r="AC141" s="507" t="str">
        <f t="shared" si="15"/>
        <v/>
      </c>
      <c r="AD141" s="505"/>
      <c r="AE141" s="505"/>
      <c r="AF141" s="505"/>
      <c r="AG141" s="505"/>
      <c r="AH141" s="505"/>
      <c r="AI141" s="505"/>
      <c r="AJ141" s="505"/>
      <c r="AK141" s="505"/>
      <c r="AL141" s="505"/>
      <c r="AM141" s="505"/>
      <c r="AN141" s="505"/>
      <c r="AO141" s="505"/>
      <c r="AP141" s="505"/>
      <c r="AQ141" s="505"/>
      <c r="AR141" s="505"/>
      <c r="AS141" s="505"/>
      <c r="AT141" s="505"/>
      <c r="AU141" s="505"/>
      <c r="AV141" s="506"/>
    </row>
    <row r="142" spans="1:48" x14ac:dyDescent="0.35">
      <c r="A142" t="str">
        <f t="shared" si="12"/>
        <v>|</v>
      </c>
      <c r="B142" s="162" t="str">
        <f t="shared" si="14"/>
        <v/>
      </c>
      <c r="C142" s="162" t="str">
        <f t="shared" si="16"/>
        <v/>
      </c>
      <c r="D142" s="512"/>
      <c r="E142" s="503"/>
      <c r="F142" s="198"/>
      <c r="G142" s="198"/>
      <c r="H142" s="198"/>
      <c r="I142" s="504" t="str">
        <f t="shared" si="13"/>
        <v/>
      </c>
      <c r="J142" s="505"/>
      <c r="K142" s="505"/>
      <c r="L142" s="505"/>
      <c r="M142" s="505"/>
      <c r="N142" s="505"/>
      <c r="O142" s="505"/>
      <c r="P142" s="505"/>
      <c r="Q142" s="505"/>
      <c r="R142" s="505"/>
      <c r="S142" s="505"/>
      <c r="T142" s="505"/>
      <c r="U142" s="505"/>
      <c r="V142" s="505"/>
      <c r="W142" s="505"/>
      <c r="X142" s="505"/>
      <c r="Y142" s="505"/>
      <c r="Z142" s="505"/>
      <c r="AA142" s="505"/>
      <c r="AB142" s="506"/>
      <c r="AC142" s="507" t="str">
        <f t="shared" si="15"/>
        <v/>
      </c>
      <c r="AD142" s="505"/>
      <c r="AE142" s="505"/>
      <c r="AF142" s="505"/>
      <c r="AG142" s="505"/>
      <c r="AH142" s="505"/>
      <c r="AI142" s="505"/>
      <c r="AJ142" s="505"/>
      <c r="AK142" s="505"/>
      <c r="AL142" s="505"/>
      <c r="AM142" s="505"/>
      <c r="AN142" s="505"/>
      <c r="AO142" s="505"/>
      <c r="AP142" s="505"/>
      <c r="AQ142" s="505"/>
      <c r="AR142" s="505"/>
      <c r="AS142" s="505"/>
      <c r="AT142" s="505"/>
      <c r="AU142" s="505"/>
      <c r="AV142" s="506"/>
    </row>
    <row r="143" spans="1:48" x14ac:dyDescent="0.35">
      <c r="A143" t="str">
        <f t="shared" si="12"/>
        <v>|</v>
      </c>
      <c r="B143" s="162" t="str">
        <f t="shared" si="14"/>
        <v/>
      </c>
      <c r="C143" s="162" t="str">
        <f t="shared" si="16"/>
        <v/>
      </c>
      <c r="D143" s="512"/>
      <c r="E143" s="503"/>
      <c r="F143" s="198"/>
      <c r="G143" s="198"/>
      <c r="H143" s="198"/>
      <c r="I143" s="504" t="str">
        <f t="shared" si="13"/>
        <v/>
      </c>
      <c r="J143" s="505"/>
      <c r="K143" s="505"/>
      <c r="L143" s="505"/>
      <c r="M143" s="505"/>
      <c r="N143" s="505"/>
      <c r="O143" s="505"/>
      <c r="P143" s="505"/>
      <c r="Q143" s="505"/>
      <c r="R143" s="505"/>
      <c r="S143" s="505"/>
      <c r="T143" s="505"/>
      <c r="U143" s="505"/>
      <c r="V143" s="505"/>
      <c r="W143" s="505"/>
      <c r="X143" s="505"/>
      <c r="Y143" s="505"/>
      <c r="Z143" s="505"/>
      <c r="AA143" s="505"/>
      <c r="AB143" s="506"/>
      <c r="AC143" s="507" t="str">
        <f t="shared" si="15"/>
        <v/>
      </c>
      <c r="AD143" s="505"/>
      <c r="AE143" s="505"/>
      <c r="AF143" s="505"/>
      <c r="AG143" s="505"/>
      <c r="AH143" s="505"/>
      <c r="AI143" s="505"/>
      <c r="AJ143" s="505"/>
      <c r="AK143" s="505"/>
      <c r="AL143" s="505"/>
      <c r="AM143" s="505"/>
      <c r="AN143" s="505"/>
      <c r="AO143" s="505"/>
      <c r="AP143" s="505"/>
      <c r="AQ143" s="505"/>
      <c r="AR143" s="505"/>
      <c r="AS143" s="505"/>
      <c r="AT143" s="505"/>
      <c r="AU143" s="505"/>
      <c r="AV143" s="506"/>
    </row>
    <row r="144" spans="1:48" x14ac:dyDescent="0.35">
      <c r="A144" t="str">
        <f t="shared" si="12"/>
        <v>|</v>
      </c>
      <c r="B144" s="162" t="str">
        <f t="shared" si="14"/>
        <v/>
      </c>
      <c r="C144" s="162" t="str">
        <f t="shared" si="16"/>
        <v/>
      </c>
      <c r="D144" s="512"/>
      <c r="E144" s="503"/>
      <c r="F144" s="198"/>
      <c r="G144" s="198"/>
      <c r="H144" s="198"/>
      <c r="I144" s="504" t="str">
        <f t="shared" si="13"/>
        <v/>
      </c>
      <c r="J144" s="505"/>
      <c r="K144" s="505"/>
      <c r="L144" s="505"/>
      <c r="M144" s="505"/>
      <c r="N144" s="505"/>
      <c r="O144" s="505"/>
      <c r="P144" s="505"/>
      <c r="Q144" s="505"/>
      <c r="R144" s="505"/>
      <c r="S144" s="505"/>
      <c r="T144" s="505"/>
      <c r="U144" s="505"/>
      <c r="V144" s="505"/>
      <c r="W144" s="505"/>
      <c r="X144" s="505"/>
      <c r="Y144" s="505"/>
      <c r="Z144" s="505"/>
      <c r="AA144" s="505"/>
      <c r="AB144" s="506"/>
      <c r="AC144" s="507" t="str">
        <f t="shared" si="15"/>
        <v/>
      </c>
      <c r="AD144" s="505"/>
      <c r="AE144" s="505"/>
      <c r="AF144" s="505"/>
      <c r="AG144" s="505"/>
      <c r="AH144" s="505"/>
      <c r="AI144" s="505"/>
      <c r="AJ144" s="505"/>
      <c r="AK144" s="505"/>
      <c r="AL144" s="505"/>
      <c r="AM144" s="505"/>
      <c r="AN144" s="505"/>
      <c r="AO144" s="505"/>
      <c r="AP144" s="505"/>
      <c r="AQ144" s="505"/>
      <c r="AR144" s="505"/>
      <c r="AS144" s="505"/>
      <c r="AT144" s="505"/>
      <c r="AU144" s="505"/>
      <c r="AV144" s="506"/>
    </row>
    <row r="145" spans="1:48" x14ac:dyDescent="0.35">
      <c r="A145" t="str">
        <f t="shared" si="12"/>
        <v>|</v>
      </c>
      <c r="B145" s="162" t="str">
        <f t="shared" si="14"/>
        <v/>
      </c>
      <c r="C145" s="162" t="str">
        <f t="shared" si="16"/>
        <v/>
      </c>
      <c r="D145" s="512"/>
      <c r="E145" s="503"/>
      <c r="F145" s="198"/>
      <c r="G145" s="198"/>
      <c r="H145" s="198"/>
      <c r="I145" s="504" t="str">
        <f t="shared" si="13"/>
        <v/>
      </c>
      <c r="J145" s="505"/>
      <c r="K145" s="505"/>
      <c r="L145" s="505"/>
      <c r="M145" s="505"/>
      <c r="N145" s="505"/>
      <c r="O145" s="505"/>
      <c r="P145" s="505"/>
      <c r="Q145" s="505"/>
      <c r="R145" s="505"/>
      <c r="S145" s="505"/>
      <c r="T145" s="505"/>
      <c r="U145" s="505"/>
      <c r="V145" s="505"/>
      <c r="W145" s="505"/>
      <c r="X145" s="505"/>
      <c r="Y145" s="505"/>
      <c r="Z145" s="505"/>
      <c r="AA145" s="505"/>
      <c r="AB145" s="506"/>
      <c r="AC145" s="507" t="str">
        <f t="shared" si="15"/>
        <v/>
      </c>
      <c r="AD145" s="505"/>
      <c r="AE145" s="505"/>
      <c r="AF145" s="505"/>
      <c r="AG145" s="505"/>
      <c r="AH145" s="505"/>
      <c r="AI145" s="505"/>
      <c r="AJ145" s="505"/>
      <c r="AK145" s="505"/>
      <c r="AL145" s="505"/>
      <c r="AM145" s="505"/>
      <c r="AN145" s="505"/>
      <c r="AO145" s="505"/>
      <c r="AP145" s="505"/>
      <c r="AQ145" s="505"/>
      <c r="AR145" s="505"/>
      <c r="AS145" s="505"/>
      <c r="AT145" s="505"/>
      <c r="AU145" s="505"/>
      <c r="AV145" s="506"/>
    </row>
    <row r="146" spans="1:48" x14ac:dyDescent="0.35">
      <c r="A146" t="str">
        <f t="shared" si="12"/>
        <v>|</v>
      </c>
      <c r="B146" s="162" t="str">
        <f t="shared" si="14"/>
        <v/>
      </c>
      <c r="C146" s="162" t="str">
        <f t="shared" si="16"/>
        <v/>
      </c>
      <c r="D146" s="512"/>
      <c r="E146" s="503"/>
      <c r="F146" s="198"/>
      <c r="G146" s="198"/>
      <c r="H146" s="198"/>
      <c r="I146" s="504" t="str">
        <f t="shared" si="13"/>
        <v/>
      </c>
      <c r="J146" s="505"/>
      <c r="K146" s="505"/>
      <c r="L146" s="505"/>
      <c r="M146" s="505"/>
      <c r="N146" s="505"/>
      <c r="O146" s="505"/>
      <c r="P146" s="505"/>
      <c r="Q146" s="505"/>
      <c r="R146" s="505"/>
      <c r="S146" s="505"/>
      <c r="T146" s="505"/>
      <c r="U146" s="505"/>
      <c r="V146" s="505"/>
      <c r="W146" s="505"/>
      <c r="X146" s="505"/>
      <c r="Y146" s="505"/>
      <c r="Z146" s="505"/>
      <c r="AA146" s="505"/>
      <c r="AB146" s="506"/>
      <c r="AC146" s="507" t="str">
        <f t="shared" si="15"/>
        <v/>
      </c>
      <c r="AD146" s="505"/>
      <c r="AE146" s="505"/>
      <c r="AF146" s="505"/>
      <c r="AG146" s="505"/>
      <c r="AH146" s="505"/>
      <c r="AI146" s="505"/>
      <c r="AJ146" s="505"/>
      <c r="AK146" s="505"/>
      <c r="AL146" s="505"/>
      <c r="AM146" s="505"/>
      <c r="AN146" s="505"/>
      <c r="AO146" s="505"/>
      <c r="AP146" s="505"/>
      <c r="AQ146" s="505"/>
      <c r="AR146" s="505"/>
      <c r="AS146" s="505"/>
      <c r="AT146" s="505"/>
      <c r="AU146" s="505"/>
      <c r="AV146" s="506"/>
    </row>
    <row r="147" spans="1:48" x14ac:dyDescent="0.35">
      <c r="A147" t="str">
        <f t="shared" si="12"/>
        <v>|</v>
      </c>
      <c r="B147" s="162" t="str">
        <f t="shared" si="14"/>
        <v/>
      </c>
      <c r="C147" s="162" t="str">
        <f t="shared" si="16"/>
        <v/>
      </c>
      <c r="D147" s="512"/>
      <c r="E147" s="503"/>
      <c r="F147" s="198"/>
      <c r="G147" s="198"/>
      <c r="H147" s="198"/>
      <c r="I147" s="504" t="str">
        <f t="shared" si="13"/>
        <v/>
      </c>
      <c r="J147" s="505"/>
      <c r="K147" s="505"/>
      <c r="L147" s="505"/>
      <c r="M147" s="505"/>
      <c r="N147" s="505"/>
      <c r="O147" s="505"/>
      <c r="P147" s="505"/>
      <c r="Q147" s="505"/>
      <c r="R147" s="505"/>
      <c r="S147" s="505"/>
      <c r="T147" s="505"/>
      <c r="U147" s="505"/>
      <c r="V147" s="505"/>
      <c r="W147" s="505"/>
      <c r="X147" s="505"/>
      <c r="Y147" s="505"/>
      <c r="Z147" s="505"/>
      <c r="AA147" s="505"/>
      <c r="AB147" s="506"/>
      <c r="AC147" s="507" t="str">
        <f t="shared" si="15"/>
        <v/>
      </c>
      <c r="AD147" s="505"/>
      <c r="AE147" s="505"/>
      <c r="AF147" s="505"/>
      <c r="AG147" s="505"/>
      <c r="AH147" s="505"/>
      <c r="AI147" s="505"/>
      <c r="AJ147" s="505"/>
      <c r="AK147" s="505"/>
      <c r="AL147" s="505"/>
      <c r="AM147" s="505"/>
      <c r="AN147" s="505"/>
      <c r="AO147" s="505"/>
      <c r="AP147" s="505"/>
      <c r="AQ147" s="505"/>
      <c r="AR147" s="505"/>
      <c r="AS147" s="505"/>
      <c r="AT147" s="505"/>
      <c r="AU147" s="505"/>
      <c r="AV147" s="506"/>
    </row>
    <row r="148" spans="1:48" x14ac:dyDescent="0.35">
      <c r="A148" t="str">
        <f t="shared" si="12"/>
        <v>|</v>
      </c>
      <c r="B148" s="162" t="str">
        <f t="shared" si="14"/>
        <v/>
      </c>
      <c r="C148" s="162" t="str">
        <f t="shared" si="16"/>
        <v/>
      </c>
      <c r="D148" s="512"/>
      <c r="E148" s="503"/>
      <c r="F148" s="198"/>
      <c r="G148" s="198"/>
      <c r="H148" s="198"/>
      <c r="I148" s="504" t="str">
        <f t="shared" si="13"/>
        <v/>
      </c>
      <c r="J148" s="505"/>
      <c r="K148" s="505"/>
      <c r="L148" s="505"/>
      <c r="M148" s="505"/>
      <c r="N148" s="505"/>
      <c r="O148" s="505"/>
      <c r="P148" s="505"/>
      <c r="Q148" s="505"/>
      <c r="R148" s="505"/>
      <c r="S148" s="505"/>
      <c r="T148" s="505"/>
      <c r="U148" s="505"/>
      <c r="V148" s="505"/>
      <c r="W148" s="505"/>
      <c r="X148" s="505"/>
      <c r="Y148" s="505"/>
      <c r="Z148" s="505"/>
      <c r="AA148" s="505"/>
      <c r="AB148" s="506"/>
      <c r="AC148" s="507" t="str">
        <f t="shared" si="15"/>
        <v/>
      </c>
      <c r="AD148" s="505"/>
      <c r="AE148" s="505"/>
      <c r="AF148" s="505"/>
      <c r="AG148" s="505"/>
      <c r="AH148" s="505"/>
      <c r="AI148" s="505"/>
      <c r="AJ148" s="505"/>
      <c r="AK148" s="505"/>
      <c r="AL148" s="505"/>
      <c r="AM148" s="505"/>
      <c r="AN148" s="505"/>
      <c r="AO148" s="505"/>
      <c r="AP148" s="505"/>
      <c r="AQ148" s="505"/>
      <c r="AR148" s="505"/>
      <c r="AS148" s="505"/>
      <c r="AT148" s="505"/>
      <c r="AU148" s="505"/>
      <c r="AV148" s="506"/>
    </row>
    <row r="149" spans="1:48" x14ac:dyDescent="0.35">
      <c r="A149" t="str">
        <f t="shared" si="12"/>
        <v>|</v>
      </c>
      <c r="B149" s="162" t="str">
        <f t="shared" si="14"/>
        <v/>
      </c>
      <c r="C149" s="162" t="str">
        <f t="shared" si="16"/>
        <v/>
      </c>
      <c r="D149" s="512"/>
      <c r="E149" s="503"/>
      <c r="F149" s="198"/>
      <c r="G149" s="198"/>
      <c r="H149" s="198"/>
      <c r="I149" s="504" t="str">
        <f t="shared" si="13"/>
        <v/>
      </c>
      <c r="J149" s="505"/>
      <c r="K149" s="505"/>
      <c r="L149" s="505"/>
      <c r="M149" s="505"/>
      <c r="N149" s="505"/>
      <c r="O149" s="505"/>
      <c r="P149" s="505"/>
      <c r="Q149" s="505"/>
      <c r="R149" s="505"/>
      <c r="S149" s="505"/>
      <c r="T149" s="505"/>
      <c r="U149" s="505"/>
      <c r="V149" s="505"/>
      <c r="W149" s="505"/>
      <c r="X149" s="505"/>
      <c r="Y149" s="505"/>
      <c r="Z149" s="505"/>
      <c r="AA149" s="505"/>
      <c r="AB149" s="506"/>
      <c r="AC149" s="507" t="str">
        <f t="shared" si="15"/>
        <v/>
      </c>
      <c r="AD149" s="505"/>
      <c r="AE149" s="505"/>
      <c r="AF149" s="505"/>
      <c r="AG149" s="505"/>
      <c r="AH149" s="505"/>
      <c r="AI149" s="505"/>
      <c r="AJ149" s="505"/>
      <c r="AK149" s="505"/>
      <c r="AL149" s="505"/>
      <c r="AM149" s="505"/>
      <c r="AN149" s="505"/>
      <c r="AO149" s="505"/>
      <c r="AP149" s="505"/>
      <c r="AQ149" s="505"/>
      <c r="AR149" s="505"/>
      <c r="AS149" s="505"/>
      <c r="AT149" s="505"/>
      <c r="AU149" s="505"/>
      <c r="AV149" s="506"/>
    </row>
    <row r="150" spans="1:48" x14ac:dyDescent="0.35">
      <c r="A150" t="str">
        <f t="shared" si="12"/>
        <v>|</v>
      </c>
      <c r="B150" s="162" t="str">
        <f t="shared" si="14"/>
        <v/>
      </c>
      <c r="C150" s="162" t="str">
        <f t="shared" si="16"/>
        <v/>
      </c>
      <c r="D150" s="512"/>
      <c r="E150" s="503"/>
      <c r="F150" s="198"/>
      <c r="G150" s="198"/>
      <c r="H150" s="198"/>
      <c r="I150" s="504" t="str">
        <f t="shared" si="13"/>
        <v/>
      </c>
      <c r="J150" s="505"/>
      <c r="K150" s="505"/>
      <c r="L150" s="505"/>
      <c r="M150" s="505"/>
      <c r="N150" s="505"/>
      <c r="O150" s="505"/>
      <c r="P150" s="505"/>
      <c r="Q150" s="505"/>
      <c r="R150" s="505"/>
      <c r="S150" s="505"/>
      <c r="T150" s="505"/>
      <c r="U150" s="505"/>
      <c r="V150" s="505"/>
      <c r="W150" s="505"/>
      <c r="X150" s="505"/>
      <c r="Y150" s="505"/>
      <c r="Z150" s="505"/>
      <c r="AA150" s="505"/>
      <c r="AB150" s="506"/>
      <c r="AC150" s="507" t="str">
        <f t="shared" si="15"/>
        <v/>
      </c>
      <c r="AD150" s="505"/>
      <c r="AE150" s="505"/>
      <c r="AF150" s="505"/>
      <c r="AG150" s="505"/>
      <c r="AH150" s="505"/>
      <c r="AI150" s="505"/>
      <c r="AJ150" s="505"/>
      <c r="AK150" s="505"/>
      <c r="AL150" s="505"/>
      <c r="AM150" s="505"/>
      <c r="AN150" s="505"/>
      <c r="AO150" s="505"/>
      <c r="AP150" s="505"/>
      <c r="AQ150" s="505"/>
      <c r="AR150" s="505"/>
      <c r="AS150" s="505"/>
      <c r="AT150" s="505"/>
      <c r="AU150" s="505"/>
      <c r="AV150" s="506"/>
    </row>
    <row r="151" spans="1:48" x14ac:dyDescent="0.35">
      <c r="A151" t="str">
        <f t="shared" si="12"/>
        <v>|</v>
      </c>
      <c r="B151" s="162" t="str">
        <f t="shared" si="14"/>
        <v/>
      </c>
      <c r="C151" s="162" t="str">
        <f t="shared" si="16"/>
        <v/>
      </c>
      <c r="D151" s="512"/>
      <c r="E151" s="503"/>
      <c r="F151" s="198"/>
      <c r="G151" s="198"/>
      <c r="H151" s="198"/>
      <c r="I151" s="504" t="str">
        <f t="shared" si="13"/>
        <v/>
      </c>
      <c r="J151" s="505"/>
      <c r="K151" s="505"/>
      <c r="L151" s="505"/>
      <c r="M151" s="505"/>
      <c r="N151" s="505"/>
      <c r="O151" s="505"/>
      <c r="P151" s="505"/>
      <c r="Q151" s="505"/>
      <c r="R151" s="505"/>
      <c r="S151" s="505"/>
      <c r="T151" s="505"/>
      <c r="U151" s="505"/>
      <c r="V151" s="505"/>
      <c r="W151" s="505"/>
      <c r="X151" s="505"/>
      <c r="Y151" s="505"/>
      <c r="Z151" s="505"/>
      <c r="AA151" s="505"/>
      <c r="AB151" s="506"/>
      <c r="AC151" s="507" t="str">
        <f t="shared" si="15"/>
        <v/>
      </c>
      <c r="AD151" s="505"/>
      <c r="AE151" s="505"/>
      <c r="AF151" s="505"/>
      <c r="AG151" s="505"/>
      <c r="AH151" s="505"/>
      <c r="AI151" s="505"/>
      <c r="AJ151" s="505"/>
      <c r="AK151" s="505"/>
      <c r="AL151" s="505"/>
      <c r="AM151" s="505"/>
      <c r="AN151" s="505"/>
      <c r="AO151" s="505"/>
      <c r="AP151" s="505"/>
      <c r="AQ151" s="505"/>
      <c r="AR151" s="505"/>
      <c r="AS151" s="505"/>
      <c r="AT151" s="505"/>
      <c r="AU151" s="505"/>
      <c r="AV151" s="506"/>
    </row>
    <row r="152" spans="1:48" x14ac:dyDescent="0.35">
      <c r="A152" t="str">
        <f t="shared" si="12"/>
        <v>|</v>
      </c>
      <c r="B152" s="162" t="str">
        <f t="shared" si="14"/>
        <v/>
      </c>
      <c r="C152" s="162" t="str">
        <f t="shared" si="16"/>
        <v/>
      </c>
      <c r="D152" s="512"/>
      <c r="E152" s="503"/>
      <c r="F152" s="198"/>
      <c r="G152" s="198"/>
      <c r="H152" s="198"/>
      <c r="I152" s="504" t="str">
        <f t="shared" si="13"/>
        <v/>
      </c>
      <c r="J152" s="505"/>
      <c r="K152" s="505"/>
      <c r="L152" s="505"/>
      <c r="M152" s="505"/>
      <c r="N152" s="505"/>
      <c r="O152" s="505"/>
      <c r="P152" s="505"/>
      <c r="Q152" s="505"/>
      <c r="R152" s="505"/>
      <c r="S152" s="505"/>
      <c r="T152" s="505"/>
      <c r="U152" s="505"/>
      <c r="V152" s="505"/>
      <c r="W152" s="505"/>
      <c r="X152" s="505"/>
      <c r="Y152" s="505"/>
      <c r="Z152" s="505"/>
      <c r="AA152" s="505"/>
      <c r="AB152" s="506"/>
      <c r="AC152" s="507" t="str">
        <f t="shared" si="15"/>
        <v/>
      </c>
      <c r="AD152" s="505"/>
      <c r="AE152" s="505"/>
      <c r="AF152" s="505"/>
      <c r="AG152" s="505"/>
      <c r="AH152" s="505"/>
      <c r="AI152" s="505"/>
      <c r="AJ152" s="505"/>
      <c r="AK152" s="505"/>
      <c r="AL152" s="505"/>
      <c r="AM152" s="505"/>
      <c r="AN152" s="505"/>
      <c r="AO152" s="505"/>
      <c r="AP152" s="505"/>
      <c r="AQ152" s="505"/>
      <c r="AR152" s="505"/>
      <c r="AS152" s="505"/>
      <c r="AT152" s="505"/>
      <c r="AU152" s="505"/>
      <c r="AV152" s="506"/>
    </row>
    <row r="153" spans="1:48" x14ac:dyDescent="0.35">
      <c r="A153" t="str">
        <f t="shared" si="12"/>
        <v>|</v>
      </c>
      <c r="B153" s="162" t="str">
        <f t="shared" si="14"/>
        <v/>
      </c>
      <c r="C153" s="162" t="str">
        <f t="shared" si="16"/>
        <v/>
      </c>
      <c r="D153" s="512"/>
      <c r="E153" s="503"/>
      <c r="F153" s="198"/>
      <c r="G153" s="198"/>
      <c r="H153" s="198"/>
      <c r="I153" s="504" t="str">
        <f t="shared" si="13"/>
        <v/>
      </c>
      <c r="J153" s="505"/>
      <c r="K153" s="505"/>
      <c r="L153" s="505"/>
      <c r="M153" s="505"/>
      <c r="N153" s="505"/>
      <c r="O153" s="505"/>
      <c r="P153" s="505"/>
      <c r="Q153" s="505"/>
      <c r="R153" s="505"/>
      <c r="S153" s="505"/>
      <c r="T153" s="505"/>
      <c r="U153" s="505"/>
      <c r="V153" s="505"/>
      <c r="W153" s="505"/>
      <c r="X153" s="505"/>
      <c r="Y153" s="505"/>
      <c r="Z153" s="505"/>
      <c r="AA153" s="505"/>
      <c r="AB153" s="506"/>
      <c r="AC153" s="507" t="str">
        <f t="shared" si="15"/>
        <v/>
      </c>
      <c r="AD153" s="505"/>
      <c r="AE153" s="505"/>
      <c r="AF153" s="505"/>
      <c r="AG153" s="505"/>
      <c r="AH153" s="505"/>
      <c r="AI153" s="505"/>
      <c r="AJ153" s="505"/>
      <c r="AK153" s="505"/>
      <c r="AL153" s="505"/>
      <c r="AM153" s="505"/>
      <c r="AN153" s="505"/>
      <c r="AO153" s="505"/>
      <c r="AP153" s="505"/>
      <c r="AQ153" s="505"/>
      <c r="AR153" s="505"/>
      <c r="AS153" s="505"/>
      <c r="AT153" s="505"/>
      <c r="AU153" s="505"/>
      <c r="AV153" s="506"/>
    </row>
    <row r="154" spans="1:48" x14ac:dyDescent="0.35">
      <c r="A154" t="str">
        <f t="shared" si="12"/>
        <v>|</v>
      </c>
      <c r="B154" s="162" t="str">
        <f t="shared" si="14"/>
        <v/>
      </c>
      <c r="C154" s="162" t="str">
        <f t="shared" si="16"/>
        <v/>
      </c>
      <c r="D154" s="512"/>
      <c r="E154" s="503"/>
      <c r="F154" s="198"/>
      <c r="G154" s="198"/>
      <c r="H154" s="198"/>
      <c r="I154" s="504" t="str">
        <f t="shared" si="13"/>
        <v/>
      </c>
      <c r="J154" s="505"/>
      <c r="K154" s="505"/>
      <c r="L154" s="505"/>
      <c r="M154" s="505"/>
      <c r="N154" s="505"/>
      <c r="O154" s="505"/>
      <c r="P154" s="505"/>
      <c r="Q154" s="505"/>
      <c r="R154" s="505"/>
      <c r="S154" s="505"/>
      <c r="T154" s="505"/>
      <c r="U154" s="505"/>
      <c r="V154" s="505"/>
      <c r="W154" s="505"/>
      <c r="X154" s="505"/>
      <c r="Y154" s="505"/>
      <c r="Z154" s="505"/>
      <c r="AA154" s="505"/>
      <c r="AB154" s="506"/>
      <c r="AC154" s="507" t="str">
        <f t="shared" si="15"/>
        <v/>
      </c>
      <c r="AD154" s="505"/>
      <c r="AE154" s="505"/>
      <c r="AF154" s="505"/>
      <c r="AG154" s="505"/>
      <c r="AH154" s="505"/>
      <c r="AI154" s="505"/>
      <c r="AJ154" s="505"/>
      <c r="AK154" s="505"/>
      <c r="AL154" s="505"/>
      <c r="AM154" s="505"/>
      <c r="AN154" s="505"/>
      <c r="AO154" s="505"/>
      <c r="AP154" s="505"/>
      <c r="AQ154" s="505"/>
      <c r="AR154" s="505"/>
      <c r="AS154" s="505"/>
      <c r="AT154" s="505"/>
      <c r="AU154" s="505"/>
      <c r="AV154" s="506"/>
    </row>
    <row r="155" spans="1:48" x14ac:dyDescent="0.35">
      <c r="A155" t="str">
        <f t="shared" si="12"/>
        <v>|</v>
      </c>
      <c r="B155" s="162" t="str">
        <f t="shared" si="14"/>
        <v/>
      </c>
      <c r="C155" s="162" t="str">
        <f t="shared" si="16"/>
        <v/>
      </c>
      <c r="D155" s="512"/>
      <c r="E155" s="503"/>
      <c r="F155" s="198"/>
      <c r="G155" s="198"/>
      <c r="H155" s="198"/>
      <c r="I155" s="504" t="str">
        <f t="shared" si="13"/>
        <v/>
      </c>
      <c r="J155" s="505"/>
      <c r="K155" s="505"/>
      <c r="L155" s="505"/>
      <c r="M155" s="505"/>
      <c r="N155" s="505"/>
      <c r="O155" s="505"/>
      <c r="P155" s="505"/>
      <c r="Q155" s="505"/>
      <c r="R155" s="505"/>
      <c r="S155" s="505"/>
      <c r="T155" s="505"/>
      <c r="U155" s="505"/>
      <c r="V155" s="505"/>
      <c r="W155" s="505"/>
      <c r="X155" s="505"/>
      <c r="Y155" s="505"/>
      <c r="Z155" s="505"/>
      <c r="AA155" s="505"/>
      <c r="AB155" s="506"/>
      <c r="AC155" s="507" t="str">
        <f t="shared" si="15"/>
        <v/>
      </c>
      <c r="AD155" s="505"/>
      <c r="AE155" s="505"/>
      <c r="AF155" s="505"/>
      <c r="AG155" s="505"/>
      <c r="AH155" s="505"/>
      <c r="AI155" s="505"/>
      <c r="AJ155" s="505"/>
      <c r="AK155" s="505"/>
      <c r="AL155" s="505"/>
      <c r="AM155" s="505"/>
      <c r="AN155" s="505"/>
      <c r="AO155" s="505"/>
      <c r="AP155" s="505"/>
      <c r="AQ155" s="505"/>
      <c r="AR155" s="505"/>
      <c r="AS155" s="505"/>
      <c r="AT155" s="505"/>
      <c r="AU155" s="505"/>
      <c r="AV155" s="506"/>
    </row>
    <row r="156" spans="1:48" x14ac:dyDescent="0.35">
      <c r="A156" t="str">
        <f t="shared" si="12"/>
        <v>|</v>
      </c>
      <c r="B156" s="162" t="str">
        <f t="shared" si="14"/>
        <v/>
      </c>
      <c r="C156" s="162" t="str">
        <f t="shared" si="16"/>
        <v/>
      </c>
      <c r="D156" s="512"/>
      <c r="E156" s="503"/>
      <c r="F156" s="198"/>
      <c r="G156" s="198"/>
      <c r="H156" s="198"/>
      <c r="I156" s="504" t="str">
        <f t="shared" si="13"/>
        <v/>
      </c>
      <c r="J156" s="505"/>
      <c r="K156" s="505"/>
      <c r="L156" s="505"/>
      <c r="M156" s="505"/>
      <c r="N156" s="505"/>
      <c r="O156" s="505"/>
      <c r="P156" s="505"/>
      <c r="Q156" s="505"/>
      <c r="R156" s="505"/>
      <c r="S156" s="505"/>
      <c r="T156" s="505"/>
      <c r="U156" s="505"/>
      <c r="V156" s="505"/>
      <c r="W156" s="505"/>
      <c r="X156" s="505"/>
      <c r="Y156" s="505"/>
      <c r="Z156" s="505"/>
      <c r="AA156" s="505"/>
      <c r="AB156" s="506"/>
      <c r="AC156" s="507" t="str">
        <f t="shared" si="15"/>
        <v/>
      </c>
      <c r="AD156" s="505"/>
      <c r="AE156" s="505"/>
      <c r="AF156" s="505"/>
      <c r="AG156" s="505"/>
      <c r="AH156" s="505"/>
      <c r="AI156" s="505"/>
      <c r="AJ156" s="505"/>
      <c r="AK156" s="505"/>
      <c r="AL156" s="505"/>
      <c r="AM156" s="505"/>
      <c r="AN156" s="505"/>
      <c r="AO156" s="505"/>
      <c r="AP156" s="505"/>
      <c r="AQ156" s="505"/>
      <c r="AR156" s="505"/>
      <c r="AS156" s="505"/>
      <c r="AT156" s="505"/>
      <c r="AU156" s="505"/>
      <c r="AV156" s="506"/>
    </row>
    <row r="157" spans="1:48" x14ac:dyDescent="0.35">
      <c r="A157" t="str">
        <f t="shared" si="12"/>
        <v>|</v>
      </c>
      <c r="B157" s="162" t="str">
        <f t="shared" si="14"/>
        <v/>
      </c>
      <c r="C157" s="162" t="str">
        <f t="shared" si="16"/>
        <v/>
      </c>
      <c r="D157" s="512"/>
      <c r="E157" s="503"/>
      <c r="F157" s="198"/>
      <c r="G157" s="198"/>
      <c r="H157" s="198"/>
      <c r="I157" s="504" t="str">
        <f t="shared" si="13"/>
        <v/>
      </c>
      <c r="J157" s="505"/>
      <c r="K157" s="505"/>
      <c r="L157" s="505"/>
      <c r="M157" s="505"/>
      <c r="N157" s="505"/>
      <c r="O157" s="505"/>
      <c r="P157" s="505"/>
      <c r="Q157" s="505"/>
      <c r="R157" s="505"/>
      <c r="S157" s="505"/>
      <c r="T157" s="505"/>
      <c r="U157" s="505"/>
      <c r="V157" s="505"/>
      <c r="W157" s="505"/>
      <c r="X157" s="505"/>
      <c r="Y157" s="505"/>
      <c r="Z157" s="505"/>
      <c r="AA157" s="505"/>
      <c r="AB157" s="506"/>
      <c r="AC157" s="507" t="str">
        <f t="shared" si="15"/>
        <v/>
      </c>
      <c r="AD157" s="505"/>
      <c r="AE157" s="505"/>
      <c r="AF157" s="505"/>
      <c r="AG157" s="505"/>
      <c r="AH157" s="505"/>
      <c r="AI157" s="505"/>
      <c r="AJ157" s="505"/>
      <c r="AK157" s="505"/>
      <c r="AL157" s="505"/>
      <c r="AM157" s="505"/>
      <c r="AN157" s="505"/>
      <c r="AO157" s="505"/>
      <c r="AP157" s="505"/>
      <c r="AQ157" s="505"/>
      <c r="AR157" s="505"/>
      <c r="AS157" s="505"/>
      <c r="AT157" s="505"/>
      <c r="AU157" s="505"/>
      <c r="AV157" s="506"/>
    </row>
    <row r="158" spans="1:48" x14ac:dyDescent="0.35">
      <c r="A158" t="str">
        <f t="shared" si="12"/>
        <v>|</v>
      </c>
      <c r="B158" s="162" t="str">
        <f t="shared" si="14"/>
        <v/>
      </c>
      <c r="C158" s="162" t="str">
        <f t="shared" si="16"/>
        <v/>
      </c>
      <c r="D158" s="512"/>
      <c r="E158" s="503"/>
      <c r="F158" s="198"/>
      <c r="G158" s="198"/>
      <c r="H158" s="198"/>
      <c r="I158" s="504" t="str">
        <f t="shared" si="13"/>
        <v/>
      </c>
      <c r="J158" s="505"/>
      <c r="K158" s="505"/>
      <c r="L158" s="505"/>
      <c r="M158" s="505"/>
      <c r="N158" s="505"/>
      <c r="O158" s="505"/>
      <c r="P158" s="505"/>
      <c r="Q158" s="505"/>
      <c r="R158" s="505"/>
      <c r="S158" s="505"/>
      <c r="T158" s="505"/>
      <c r="U158" s="505"/>
      <c r="V158" s="505"/>
      <c r="W158" s="505"/>
      <c r="X158" s="505"/>
      <c r="Y158" s="505"/>
      <c r="Z158" s="505"/>
      <c r="AA158" s="505"/>
      <c r="AB158" s="506"/>
      <c r="AC158" s="507" t="str">
        <f t="shared" si="15"/>
        <v/>
      </c>
      <c r="AD158" s="505"/>
      <c r="AE158" s="505"/>
      <c r="AF158" s="505"/>
      <c r="AG158" s="505"/>
      <c r="AH158" s="505"/>
      <c r="AI158" s="505"/>
      <c r="AJ158" s="505"/>
      <c r="AK158" s="505"/>
      <c r="AL158" s="505"/>
      <c r="AM158" s="505"/>
      <c r="AN158" s="505"/>
      <c r="AO158" s="505"/>
      <c r="AP158" s="505"/>
      <c r="AQ158" s="505"/>
      <c r="AR158" s="505"/>
      <c r="AS158" s="505"/>
      <c r="AT158" s="505"/>
      <c r="AU158" s="505"/>
      <c r="AV158" s="506"/>
    </row>
    <row r="159" spans="1:48" x14ac:dyDescent="0.35">
      <c r="A159" t="str">
        <f t="shared" si="12"/>
        <v>|</v>
      </c>
      <c r="B159" s="162" t="str">
        <f t="shared" si="14"/>
        <v/>
      </c>
      <c r="C159" s="162" t="str">
        <f t="shared" si="16"/>
        <v/>
      </c>
      <c r="D159" s="512"/>
      <c r="E159" s="503"/>
      <c r="F159" s="198"/>
      <c r="G159" s="198"/>
      <c r="H159" s="198"/>
      <c r="I159" s="504" t="str">
        <f t="shared" si="13"/>
        <v/>
      </c>
      <c r="J159" s="505"/>
      <c r="K159" s="505"/>
      <c r="L159" s="505"/>
      <c r="M159" s="505"/>
      <c r="N159" s="505"/>
      <c r="O159" s="505"/>
      <c r="P159" s="505"/>
      <c r="Q159" s="505"/>
      <c r="R159" s="505"/>
      <c r="S159" s="505"/>
      <c r="T159" s="505"/>
      <c r="U159" s="505"/>
      <c r="V159" s="505"/>
      <c r="W159" s="505"/>
      <c r="X159" s="505"/>
      <c r="Y159" s="505"/>
      <c r="Z159" s="505"/>
      <c r="AA159" s="505"/>
      <c r="AB159" s="506"/>
      <c r="AC159" s="507" t="str">
        <f t="shared" si="15"/>
        <v/>
      </c>
      <c r="AD159" s="505"/>
      <c r="AE159" s="505"/>
      <c r="AF159" s="505"/>
      <c r="AG159" s="505"/>
      <c r="AH159" s="505"/>
      <c r="AI159" s="505"/>
      <c r="AJ159" s="505"/>
      <c r="AK159" s="505"/>
      <c r="AL159" s="505"/>
      <c r="AM159" s="505"/>
      <c r="AN159" s="505"/>
      <c r="AO159" s="505"/>
      <c r="AP159" s="505"/>
      <c r="AQ159" s="505"/>
      <c r="AR159" s="505"/>
      <c r="AS159" s="505"/>
      <c r="AT159" s="505"/>
      <c r="AU159" s="505"/>
      <c r="AV159" s="506"/>
    </row>
    <row r="160" spans="1:48" x14ac:dyDescent="0.35">
      <c r="A160" t="str">
        <f t="shared" ref="A160:A223" si="17">B160&amp;"|"&amp;C160</f>
        <v>|</v>
      </c>
      <c r="B160" s="162" t="str">
        <f t="shared" si="14"/>
        <v/>
      </c>
      <c r="C160" s="162" t="str">
        <f t="shared" si="16"/>
        <v/>
      </c>
      <c r="D160" s="512"/>
      <c r="E160" s="503"/>
      <c r="F160" s="198"/>
      <c r="G160" s="198"/>
      <c r="H160" s="198"/>
      <c r="I160" s="504" t="str">
        <f t="shared" ref="I160:I223" si="18">IF(D160="","",F160+H160)</f>
        <v/>
      </c>
      <c r="J160" s="505"/>
      <c r="K160" s="505"/>
      <c r="L160" s="505"/>
      <c r="M160" s="505"/>
      <c r="N160" s="505"/>
      <c r="O160" s="505"/>
      <c r="P160" s="505"/>
      <c r="Q160" s="505"/>
      <c r="R160" s="505"/>
      <c r="S160" s="505"/>
      <c r="T160" s="505"/>
      <c r="U160" s="505"/>
      <c r="V160" s="505"/>
      <c r="W160" s="505"/>
      <c r="X160" s="505"/>
      <c r="Y160" s="505"/>
      <c r="Z160" s="505"/>
      <c r="AA160" s="505"/>
      <c r="AB160" s="506"/>
      <c r="AC160" s="507" t="str">
        <f t="shared" si="15"/>
        <v/>
      </c>
      <c r="AD160" s="505"/>
      <c r="AE160" s="505"/>
      <c r="AF160" s="505"/>
      <c r="AG160" s="505"/>
      <c r="AH160" s="505"/>
      <c r="AI160" s="505"/>
      <c r="AJ160" s="505"/>
      <c r="AK160" s="505"/>
      <c r="AL160" s="505"/>
      <c r="AM160" s="505"/>
      <c r="AN160" s="505"/>
      <c r="AO160" s="505"/>
      <c r="AP160" s="505"/>
      <c r="AQ160" s="505"/>
      <c r="AR160" s="505"/>
      <c r="AS160" s="505"/>
      <c r="AT160" s="505"/>
      <c r="AU160" s="505"/>
      <c r="AV160" s="506"/>
    </row>
    <row r="161" spans="1:48" x14ac:dyDescent="0.35">
      <c r="A161" t="str">
        <f t="shared" si="17"/>
        <v>|</v>
      </c>
      <c r="B161" s="162" t="str">
        <f t="shared" ref="B161:B224" si="19">IF(D161="","",IF(AC161&gt;AC160,B160+1,B160))</f>
        <v/>
      </c>
      <c r="C161" s="162" t="str">
        <f t="shared" si="16"/>
        <v/>
      </c>
      <c r="D161" s="512"/>
      <c r="E161" s="503"/>
      <c r="F161" s="198"/>
      <c r="G161" s="198"/>
      <c r="H161" s="198"/>
      <c r="I161" s="504" t="str">
        <f t="shared" si="18"/>
        <v/>
      </c>
      <c r="J161" s="505"/>
      <c r="K161" s="505"/>
      <c r="L161" s="505"/>
      <c r="M161" s="505"/>
      <c r="N161" s="505"/>
      <c r="O161" s="505"/>
      <c r="P161" s="505"/>
      <c r="Q161" s="505"/>
      <c r="R161" s="505"/>
      <c r="S161" s="505"/>
      <c r="T161" s="505"/>
      <c r="U161" s="505"/>
      <c r="V161" s="505"/>
      <c r="W161" s="505"/>
      <c r="X161" s="505"/>
      <c r="Y161" s="505"/>
      <c r="Z161" s="505"/>
      <c r="AA161" s="505"/>
      <c r="AB161" s="506"/>
      <c r="AC161" s="507" t="str">
        <f t="shared" ref="AC161:AC224" si="20">IF(D161="","",IF(I161&gt;AC$28,"PCT &gt; T/T",IF(AC160-I161&lt;0,AC$28-I161,AC160-I161)))</f>
        <v/>
      </c>
      <c r="AD161" s="505"/>
      <c r="AE161" s="505"/>
      <c r="AF161" s="505"/>
      <c r="AG161" s="505"/>
      <c r="AH161" s="505"/>
      <c r="AI161" s="505"/>
      <c r="AJ161" s="505"/>
      <c r="AK161" s="505"/>
      <c r="AL161" s="505"/>
      <c r="AM161" s="505"/>
      <c r="AN161" s="505"/>
      <c r="AO161" s="505"/>
      <c r="AP161" s="505"/>
      <c r="AQ161" s="505"/>
      <c r="AR161" s="505"/>
      <c r="AS161" s="505"/>
      <c r="AT161" s="505"/>
      <c r="AU161" s="505"/>
      <c r="AV161" s="506"/>
    </row>
    <row r="162" spans="1:48" x14ac:dyDescent="0.35">
      <c r="A162" t="str">
        <f t="shared" si="17"/>
        <v>|</v>
      </c>
      <c r="B162" s="162" t="str">
        <f t="shared" si="19"/>
        <v/>
      </c>
      <c r="C162" s="162" t="str">
        <f t="shared" ref="C162:C225" si="21">IF(ISBLANK(D162),"",C161+1)</f>
        <v/>
      </c>
      <c r="D162" s="512"/>
      <c r="E162" s="503"/>
      <c r="F162" s="198"/>
      <c r="G162" s="198"/>
      <c r="H162" s="198"/>
      <c r="I162" s="504" t="str">
        <f t="shared" si="18"/>
        <v/>
      </c>
      <c r="J162" s="505"/>
      <c r="K162" s="505"/>
      <c r="L162" s="505"/>
      <c r="M162" s="505"/>
      <c r="N162" s="505"/>
      <c r="O162" s="505"/>
      <c r="P162" s="505"/>
      <c r="Q162" s="505"/>
      <c r="R162" s="505"/>
      <c r="S162" s="505"/>
      <c r="T162" s="505"/>
      <c r="U162" s="505"/>
      <c r="V162" s="505"/>
      <c r="W162" s="505"/>
      <c r="X162" s="505"/>
      <c r="Y162" s="505"/>
      <c r="Z162" s="505"/>
      <c r="AA162" s="505"/>
      <c r="AB162" s="506"/>
      <c r="AC162" s="507" t="str">
        <f t="shared" si="20"/>
        <v/>
      </c>
      <c r="AD162" s="505"/>
      <c r="AE162" s="505"/>
      <c r="AF162" s="505"/>
      <c r="AG162" s="505"/>
      <c r="AH162" s="505"/>
      <c r="AI162" s="505"/>
      <c r="AJ162" s="505"/>
      <c r="AK162" s="505"/>
      <c r="AL162" s="505"/>
      <c r="AM162" s="505"/>
      <c r="AN162" s="505"/>
      <c r="AO162" s="505"/>
      <c r="AP162" s="505"/>
      <c r="AQ162" s="505"/>
      <c r="AR162" s="505"/>
      <c r="AS162" s="505"/>
      <c r="AT162" s="505"/>
      <c r="AU162" s="505"/>
      <c r="AV162" s="506"/>
    </row>
    <row r="163" spans="1:48" x14ac:dyDescent="0.35">
      <c r="A163" t="str">
        <f t="shared" si="17"/>
        <v>|</v>
      </c>
      <c r="B163" s="162" t="str">
        <f t="shared" si="19"/>
        <v/>
      </c>
      <c r="C163" s="162" t="str">
        <f t="shared" si="21"/>
        <v/>
      </c>
      <c r="D163" s="512"/>
      <c r="E163" s="503"/>
      <c r="F163" s="198"/>
      <c r="G163" s="198"/>
      <c r="H163" s="198"/>
      <c r="I163" s="504" t="str">
        <f t="shared" si="18"/>
        <v/>
      </c>
      <c r="J163" s="505"/>
      <c r="K163" s="505"/>
      <c r="L163" s="505"/>
      <c r="M163" s="505"/>
      <c r="N163" s="505"/>
      <c r="O163" s="505"/>
      <c r="P163" s="505"/>
      <c r="Q163" s="505"/>
      <c r="R163" s="505"/>
      <c r="S163" s="505"/>
      <c r="T163" s="505"/>
      <c r="U163" s="505"/>
      <c r="V163" s="505"/>
      <c r="W163" s="505"/>
      <c r="X163" s="505"/>
      <c r="Y163" s="505"/>
      <c r="Z163" s="505"/>
      <c r="AA163" s="505"/>
      <c r="AB163" s="506"/>
      <c r="AC163" s="507" t="str">
        <f t="shared" si="20"/>
        <v/>
      </c>
      <c r="AD163" s="505"/>
      <c r="AE163" s="505"/>
      <c r="AF163" s="505"/>
      <c r="AG163" s="505"/>
      <c r="AH163" s="505"/>
      <c r="AI163" s="505"/>
      <c r="AJ163" s="505"/>
      <c r="AK163" s="505"/>
      <c r="AL163" s="505"/>
      <c r="AM163" s="505"/>
      <c r="AN163" s="505"/>
      <c r="AO163" s="505"/>
      <c r="AP163" s="505"/>
      <c r="AQ163" s="505"/>
      <c r="AR163" s="505"/>
      <c r="AS163" s="505"/>
      <c r="AT163" s="505"/>
      <c r="AU163" s="505"/>
      <c r="AV163" s="506"/>
    </row>
    <row r="164" spans="1:48" x14ac:dyDescent="0.35">
      <c r="A164" t="str">
        <f t="shared" si="17"/>
        <v>|</v>
      </c>
      <c r="B164" s="162" t="str">
        <f t="shared" si="19"/>
        <v/>
      </c>
      <c r="C164" s="162" t="str">
        <f t="shared" si="21"/>
        <v/>
      </c>
      <c r="D164" s="512"/>
      <c r="E164" s="503"/>
      <c r="F164" s="198"/>
      <c r="G164" s="198"/>
      <c r="H164" s="198"/>
      <c r="I164" s="504" t="str">
        <f t="shared" si="18"/>
        <v/>
      </c>
      <c r="J164" s="505"/>
      <c r="K164" s="505"/>
      <c r="L164" s="505"/>
      <c r="M164" s="505"/>
      <c r="N164" s="505"/>
      <c r="O164" s="505"/>
      <c r="P164" s="505"/>
      <c r="Q164" s="505"/>
      <c r="R164" s="505"/>
      <c r="S164" s="505"/>
      <c r="T164" s="505"/>
      <c r="U164" s="505"/>
      <c r="V164" s="505"/>
      <c r="W164" s="505"/>
      <c r="X164" s="505"/>
      <c r="Y164" s="505"/>
      <c r="Z164" s="505"/>
      <c r="AA164" s="505"/>
      <c r="AB164" s="506"/>
      <c r="AC164" s="507" t="str">
        <f t="shared" si="20"/>
        <v/>
      </c>
      <c r="AD164" s="505"/>
      <c r="AE164" s="505"/>
      <c r="AF164" s="505"/>
      <c r="AG164" s="505"/>
      <c r="AH164" s="505"/>
      <c r="AI164" s="505"/>
      <c r="AJ164" s="505"/>
      <c r="AK164" s="505"/>
      <c r="AL164" s="505"/>
      <c r="AM164" s="505"/>
      <c r="AN164" s="505"/>
      <c r="AO164" s="505"/>
      <c r="AP164" s="505"/>
      <c r="AQ164" s="505"/>
      <c r="AR164" s="505"/>
      <c r="AS164" s="505"/>
      <c r="AT164" s="505"/>
      <c r="AU164" s="505"/>
      <c r="AV164" s="506"/>
    </row>
    <row r="165" spans="1:48" x14ac:dyDescent="0.35">
      <c r="A165" t="str">
        <f t="shared" si="17"/>
        <v>|</v>
      </c>
      <c r="B165" s="162" t="str">
        <f t="shared" si="19"/>
        <v/>
      </c>
      <c r="C165" s="162" t="str">
        <f t="shared" si="21"/>
        <v/>
      </c>
      <c r="D165" s="512"/>
      <c r="E165" s="503"/>
      <c r="F165" s="198"/>
      <c r="G165" s="198"/>
      <c r="H165" s="198"/>
      <c r="I165" s="504" t="str">
        <f t="shared" si="18"/>
        <v/>
      </c>
      <c r="J165" s="505"/>
      <c r="K165" s="505"/>
      <c r="L165" s="505"/>
      <c r="M165" s="505"/>
      <c r="N165" s="505"/>
      <c r="O165" s="505"/>
      <c r="P165" s="505"/>
      <c r="Q165" s="505"/>
      <c r="R165" s="505"/>
      <c r="S165" s="505"/>
      <c r="T165" s="505"/>
      <c r="U165" s="505"/>
      <c r="V165" s="505"/>
      <c r="W165" s="505"/>
      <c r="X165" s="505"/>
      <c r="Y165" s="505"/>
      <c r="Z165" s="505"/>
      <c r="AA165" s="505"/>
      <c r="AB165" s="506"/>
      <c r="AC165" s="507" t="str">
        <f t="shared" si="20"/>
        <v/>
      </c>
      <c r="AD165" s="505"/>
      <c r="AE165" s="505"/>
      <c r="AF165" s="505"/>
      <c r="AG165" s="505"/>
      <c r="AH165" s="505"/>
      <c r="AI165" s="505"/>
      <c r="AJ165" s="505"/>
      <c r="AK165" s="505"/>
      <c r="AL165" s="505"/>
      <c r="AM165" s="505"/>
      <c r="AN165" s="505"/>
      <c r="AO165" s="505"/>
      <c r="AP165" s="505"/>
      <c r="AQ165" s="505"/>
      <c r="AR165" s="505"/>
      <c r="AS165" s="505"/>
      <c r="AT165" s="505"/>
      <c r="AU165" s="505"/>
      <c r="AV165" s="506"/>
    </row>
    <row r="166" spans="1:48" x14ac:dyDescent="0.35">
      <c r="A166" t="str">
        <f t="shared" si="17"/>
        <v>|</v>
      </c>
      <c r="B166" s="162" t="str">
        <f t="shared" si="19"/>
        <v/>
      </c>
      <c r="C166" s="162" t="str">
        <f t="shared" si="21"/>
        <v/>
      </c>
      <c r="D166" s="512"/>
      <c r="E166" s="503"/>
      <c r="F166" s="198"/>
      <c r="G166" s="198"/>
      <c r="H166" s="198"/>
      <c r="I166" s="504" t="str">
        <f t="shared" si="18"/>
        <v/>
      </c>
      <c r="J166" s="505"/>
      <c r="K166" s="505"/>
      <c r="L166" s="505"/>
      <c r="M166" s="505"/>
      <c r="N166" s="505"/>
      <c r="O166" s="505"/>
      <c r="P166" s="505"/>
      <c r="Q166" s="505"/>
      <c r="R166" s="505"/>
      <c r="S166" s="505"/>
      <c r="T166" s="505"/>
      <c r="U166" s="505"/>
      <c r="V166" s="505"/>
      <c r="W166" s="505"/>
      <c r="X166" s="505"/>
      <c r="Y166" s="505"/>
      <c r="Z166" s="505"/>
      <c r="AA166" s="505"/>
      <c r="AB166" s="506"/>
      <c r="AC166" s="507" t="str">
        <f t="shared" si="20"/>
        <v/>
      </c>
      <c r="AD166" s="505"/>
      <c r="AE166" s="505"/>
      <c r="AF166" s="505"/>
      <c r="AG166" s="505"/>
      <c r="AH166" s="505"/>
      <c r="AI166" s="505"/>
      <c r="AJ166" s="505"/>
      <c r="AK166" s="505"/>
      <c r="AL166" s="505"/>
      <c r="AM166" s="505"/>
      <c r="AN166" s="505"/>
      <c r="AO166" s="505"/>
      <c r="AP166" s="505"/>
      <c r="AQ166" s="505"/>
      <c r="AR166" s="505"/>
      <c r="AS166" s="505"/>
      <c r="AT166" s="505"/>
      <c r="AU166" s="505"/>
      <c r="AV166" s="506"/>
    </row>
    <row r="167" spans="1:48" x14ac:dyDescent="0.35">
      <c r="A167" t="str">
        <f t="shared" si="17"/>
        <v>|</v>
      </c>
      <c r="B167" s="162" t="str">
        <f t="shared" si="19"/>
        <v/>
      </c>
      <c r="C167" s="162" t="str">
        <f t="shared" si="21"/>
        <v/>
      </c>
      <c r="D167" s="512"/>
      <c r="E167" s="503"/>
      <c r="F167" s="198"/>
      <c r="G167" s="198"/>
      <c r="H167" s="198"/>
      <c r="I167" s="504" t="str">
        <f t="shared" si="18"/>
        <v/>
      </c>
      <c r="J167" s="505"/>
      <c r="K167" s="505"/>
      <c r="L167" s="505"/>
      <c r="M167" s="505"/>
      <c r="N167" s="505"/>
      <c r="O167" s="505"/>
      <c r="P167" s="505"/>
      <c r="Q167" s="505"/>
      <c r="R167" s="505"/>
      <c r="S167" s="505"/>
      <c r="T167" s="505"/>
      <c r="U167" s="505"/>
      <c r="V167" s="505"/>
      <c r="W167" s="505"/>
      <c r="X167" s="505"/>
      <c r="Y167" s="505"/>
      <c r="Z167" s="505"/>
      <c r="AA167" s="505"/>
      <c r="AB167" s="506"/>
      <c r="AC167" s="507" t="str">
        <f t="shared" si="20"/>
        <v/>
      </c>
      <c r="AD167" s="505"/>
      <c r="AE167" s="505"/>
      <c r="AF167" s="505"/>
      <c r="AG167" s="505"/>
      <c r="AH167" s="505"/>
      <c r="AI167" s="505"/>
      <c r="AJ167" s="505"/>
      <c r="AK167" s="505"/>
      <c r="AL167" s="505"/>
      <c r="AM167" s="505"/>
      <c r="AN167" s="505"/>
      <c r="AO167" s="505"/>
      <c r="AP167" s="505"/>
      <c r="AQ167" s="505"/>
      <c r="AR167" s="505"/>
      <c r="AS167" s="505"/>
      <c r="AT167" s="505"/>
      <c r="AU167" s="505"/>
      <c r="AV167" s="506"/>
    </row>
    <row r="168" spans="1:48" x14ac:dyDescent="0.35">
      <c r="A168" t="str">
        <f t="shared" si="17"/>
        <v>|</v>
      </c>
      <c r="B168" s="162" t="str">
        <f t="shared" si="19"/>
        <v/>
      </c>
      <c r="C168" s="162" t="str">
        <f t="shared" si="21"/>
        <v/>
      </c>
      <c r="D168" s="512"/>
      <c r="E168" s="503"/>
      <c r="F168" s="198"/>
      <c r="G168" s="198"/>
      <c r="H168" s="198"/>
      <c r="I168" s="504" t="str">
        <f t="shared" si="18"/>
        <v/>
      </c>
      <c r="J168" s="505"/>
      <c r="K168" s="505"/>
      <c r="L168" s="505"/>
      <c r="M168" s="505"/>
      <c r="N168" s="505"/>
      <c r="O168" s="505"/>
      <c r="P168" s="505"/>
      <c r="Q168" s="505"/>
      <c r="R168" s="505"/>
      <c r="S168" s="505"/>
      <c r="T168" s="505"/>
      <c r="U168" s="505"/>
      <c r="V168" s="505"/>
      <c r="W168" s="505"/>
      <c r="X168" s="505"/>
      <c r="Y168" s="505"/>
      <c r="Z168" s="505"/>
      <c r="AA168" s="505"/>
      <c r="AB168" s="506"/>
      <c r="AC168" s="507" t="str">
        <f t="shared" si="20"/>
        <v/>
      </c>
      <c r="AD168" s="505"/>
      <c r="AE168" s="505"/>
      <c r="AF168" s="505"/>
      <c r="AG168" s="505"/>
      <c r="AH168" s="505"/>
      <c r="AI168" s="505"/>
      <c r="AJ168" s="505"/>
      <c r="AK168" s="505"/>
      <c r="AL168" s="505"/>
      <c r="AM168" s="505"/>
      <c r="AN168" s="505"/>
      <c r="AO168" s="505"/>
      <c r="AP168" s="505"/>
      <c r="AQ168" s="505"/>
      <c r="AR168" s="505"/>
      <c r="AS168" s="505"/>
      <c r="AT168" s="505"/>
      <c r="AU168" s="505"/>
      <c r="AV168" s="506"/>
    </row>
    <row r="169" spans="1:48" x14ac:dyDescent="0.35">
      <c r="A169" t="str">
        <f t="shared" si="17"/>
        <v>|</v>
      </c>
      <c r="B169" s="162" t="str">
        <f t="shared" si="19"/>
        <v/>
      </c>
      <c r="C169" s="162" t="str">
        <f t="shared" si="21"/>
        <v/>
      </c>
      <c r="D169" s="512"/>
      <c r="E169" s="503"/>
      <c r="F169" s="198"/>
      <c r="G169" s="198"/>
      <c r="H169" s="198"/>
      <c r="I169" s="504" t="str">
        <f t="shared" si="18"/>
        <v/>
      </c>
      <c r="J169" s="505"/>
      <c r="K169" s="505"/>
      <c r="L169" s="505"/>
      <c r="M169" s="505"/>
      <c r="N169" s="505"/>
      <c r="O169" s="505"/>
      <c r="P169" s="505"/>
      <c r="Q169" s="505"/>
      <c r="R169" s="505"/>
      <c r="S169" s="505"/>
      <c r="T169" s="505"/>
      <c r="U169" s="505"/>
      <c r="V169" s="505"/>
      <c r="W169" s="505"/>
      <c r="X169" s="505"/>
      <c r="Y169" s="505"/>
      <c r="Z169" s="505"/>
      <c r="AA169" s="505"/>
      <c r="AB169" s="506"/>
      <c r="AC169" s="507" t="str">
        <f t="shared" si="20"/>
        <v/>
      </c>
      <c r="AD169" s="505"/>
      <c r="AE169" s="505"/>
      <c r="AF169" s="505"/>
      <c r="AG169" s="505"/>
      <c r="AH169" s="505"/>
      <c r="AI169" s="505"/>
      <c r="AJ169" s="505"/>
      <c r="AK169" s="505"/>
      <c r="AL169" s="505"/>
      <c r="AM169" s="505"/>
      <c r="AN169" s="505"/>
      <c r="AO169" s="505"/>
      <c r="AP169" s="505"/>
      <c r="AQ169" s="505"/>
      <c r="AR169" s="505"/>
      <c r="AS169" s="505"/>
      <c r="AT169" s="505"/>
      <c r="AU169" s="505"/>
      <c r="AV169" s="506"/>
    </row>
    <row r="170" spans="1:48" x14ac:dyDescent="0.35">
      <c r="A170" t="str">
        <f t="shared" si="17"/>
        <v>|</v>
      </c>
      <c r="B170" s="162" t="str">
        <f t="shared" si="19"/>
        <v/>
      </c>
      <c r="C170" s="162" t="str">
        <f t="shared" si="21"/>
        <v/>
      </c>
      <c r="D170" s="512"/>
      <c r="E170" s="503"/>
      <c r="F170" s="198"/>
      <c r="G170" s="198"/>
      <c r="H170" s="198"/>
      <c r="I170" s="504" t="str">
        <f t="shared" si="18"/>
        <v/>
      </c>
      <c r="J170" s="505"/>
      <c r="K170" s="505"/>
      <c r="L170" s="505"/>
      <c r="M170" s="505"/>
      <c r="N170" s="505"/>
      <c r="O170" s="505"/>
      <c r="P170" s="505"/>
      <c r="Q170" s="505"/>
      <c r="R170" s="505"/>
      <c r="S170" s="505"/>
      <c r="T170" s="505"/>
      <c r="U170" s="505"/>
      <c r="V170" s="505"/>
      <c r="W170" s="505"/>
      <c r="X170" s="505"/>
      <c r="Y170" s="505"/>
      <c r="Z170" s="505"/>
      <c r="AA170" s="505"/>
      <c r="AB170" s="506"/>
      <c r="AC170" s="507" t="str">
        <f t="shared" si="20"/>
        <v/>
      </c>
      <c r="AD170" s="505"/>
      <c r="AE170" s="505"/>
      <c r="AF170" s="505"/>
      <c r="AG170" s="505"/>
      <c r="AH170" s="505"/>
      <c r="AI170" s="505"/>
      <c r="AJ170" s="505"/>
      <c r="AK170" s="505"/>
      <c r="AL170" s="505"/>
      <c r="AM170" s="505"/>
      <c r="AN170" s="505"/>
      <c r="AO170" s="505"/>
      <c r="AP170" s="505"/>
      <c r="AQ170" s="505"/>
      <c r="AR170" s="505"/>
      <c r="AS170" s="505"/>
      <c r="AT170" s="505"/>
      <c r="AU170" s="505"/>
      <c r="AV170" s="506"/>
    </row>
    <row r="171" spans="1:48" x14ac:dyDescent="0.35">
      <c r="A171" t="str">
        <f t="shared" si="17"/>
        <v>|</v>
      </c>
      <c r="B171" s="162" t="str">
        <f t="shared" si="19"/>
        <v/>
      </c>
      <c r="C171" s="162" t="str">
        <f t="shared" si="21"/>
        <v/>
      </c>
      <c r="D171" s="512"/>
      <c r="E171" s="503"/>
      <c r="F171" s="198"/>
      <c r="G171" s="198"/>
      <c r="H171" s="198"/>
      <c r="I171" s="504" t="str">
        <f t="shared" si="18"/>
        <v/>
      </c>
      <c r="J171" s="505"/>
      <c r="K171" s="505"/>
      <c r="L171" s="505"/>
      <c r="M171" s="505"/>
      <c r="N171" s="505"/>
      <c r="O171" s="505"/>
      <c r="P171" s="505"/>
      <c r="Q171" s="505"/>
      <c r="R171" s="505"/>
      <c r="S171" s="505"/>
      <c r="T171" s="505"/>
      <c r="U171" s="505"/>
      <c r="V171" s="505"/>
      <c r="W171" s="505"/>
      <c r="X171" s="505"/>
      <c r="Y171" s="505"/>
      <c r="Z171" s="505"/>
      <c r="AA171" s="505"/>
      <c r="AB171" s="506"/>
      <c r="AC171" s="507" t="str">
        <f t="shared" si="20"/>
        <v/>
      </c>
      <c r="AD171" s="505"/>
      <c r="AE171" s="505"/>
      <c r="AF171" s="505"/>
      <c r="AG171" s="505"/>
      <c r="AH171" s="505"/>
      <c r="AI171" s="505"/>
      <c r="AJ171" s="505"/>
      <c r="AK171" s="505"/>
      <c r="AL171" s="505"/>
      <c r="AM171" s="505"/>
      <c r="AN171" s="505"/>
      <c r="AO171" s="505"/>
      <c r="AP171" s="505"/>
      <c r="AQ171" s="505"/>
      <c r="AR171" s="505"/>
      <c r="AS171" s="505"/>
      <c r="AT171" s="505"/>
      <c r="AU171" s="505"/>
      <c r="AV171" s="506"/>
    </row>
    <row r="172" spans="1:48" x14ac:dyDescent="0.35">
      <c r="A172" t="str">
        <f t="shared" si="17"/>
        <v>|</v>
      </c>
      <c r="B172" s="162" t="str">
        <f t="shared" si="19"/>
        <v/>
      </c>
      <c r="C172" s="162" t="str">
        <f t="shared" si="21"/>
        <v/>
      </c>
      <c r="D172" s="512"/>
      <c r="E172" s="503"/>
      <c r="F172" s="198"/>
      <c r="G172" s="198"/>
      <c r="H172" s="198"/>
      <c r="I172" s="504" t="str">
        <f t="shared" si="18"/>
        <v/>
      </c>
      <c r="J172" s="505"/>
      <c r="K172" s="505"/>
      <c r="L172" s="505"/>
      <c r="M172" s="505"/>
      <c r="N172" s="505"/>
      <c r="O172" s="505"/>
      <c r="P172" s="505"/>
      <c r="Q172" s="505"/>
      <c r="R172" s="505"/>
      <c r="S172" s="505"/>
      <c r="T172" s="505"/>
      <c r="U172" s="505"/>
      <c r="V172" s="505"/>
      <c r="W172" s="505"/>
      <c r="X172" s="505"/>
      <c r="Y172" s="505"/>
      <c r="Z172" s="505"/>
      <c r="AA172" s="505"/>
      <c r="AB172" s="506"/>
      <c r="AC172" s="507" t="str">
        <f t="shared" si="20"/>
        <v/>
      </c>
      <c r="AD172" s="505"/>
      <c r="AE172" s="505"/>
      <c r="AF172" s="505"/>
      <c r="AG172" s="505"/>
      <c r="AH172" s="505"/>
      <c r="AI172" s="505"/>
      <c r="AJ172" s="505"/>
      <c r="AK172" s="505"/>
      <c r="AL172" s="505"/>
      <c r="AM172" s="505"/>
      <c r="AN172" s="505"/>
      <c r="AO172" s="505"/>
      <c r="AP172" s="505"/>
      <c r="AQ172" s="505"/>
      <c r="AR172" s="505"/>
      <c r="AS172" s="505"/>
      <c r="AT172" s="505"/>
      <c r="AU172" s="505"/>
      <c r="AV172" s="506"/>
    </row>
    <row r="173" spans="1:48" x14ac:dyDescent="0.35">
      <c r="A173" t="str">
        <f t="shared" si="17"/>
        <v>|</v>
      </c>
      <c r="B173" s="162" t="str">
        <f t="shared" si="19"/>
        <v/>
      </c>
      <c r="C173" s="162" t="str">
        <f t="shared" si="21"/>
        <v/>
      </c>
      <c r="D173" s="512"/>
      <c r="E173" s="503"/>
      <c r="F173" s="198"/>
      <c r="G173" s="198"/>
      <c r="H173" s="198"/>
      <c r="I173" s="504" t="str">
        <f t="shared" si="18"/>
        <v/>
      </c>
      <c r="J173" s="505"/>
      <c r="K173" s="505"/>
      <c r="L173" s="505"/>
      <c r="M173" s="505"/>
      <c r="N173" s="505"/>
      <c r="O173" s="505"/>
      <c r="P173" s="505"/>
      <c r="Q173" s="505"/>
      <c r="R173" s="505"/>
      <c r="S173" s="505"/>
      <c r="T173" s="505"/>
      <c r="U173" s="505"/>
      <c r="V173" s="505"/>
      <c r="W173" s="505"/>
      <c r="X173" s="505"/>
      <c r="Y173" s="505"/>
      <c r="Z173" s="505"/>
      <c r="AA173" s="505"/>
      <c r="AB173" s="506"/>
      <c r="AC173" s="507" t="str">
        <f t="shared" si="20"/>
        <v/>
      </c>
      <c r="AD173" s="505"/>
      <c r="AE173" s="505"/>
      <c r="AF173" s="505"/>
      <c r="AG173" s="505"/>
      <c r="AH173" s="505"/>
      <c r="AI173" s="505"/>
      <c r="AJ173" s="505"/>
      <c r="AK173" s="505"/>
      <c r="AL173" s="505"/>
      <c r="AM173" s="505"/>
      <c r="AN173" s="505"/>
      <c r="AO173" s="505"/>
      <c r="AP173" s="505"/>
      <c r="AQ173" s="505"/>
      <c r="AR173" s="505"/>
      <c r="AS173" s="505"/>
      <c r="AT173" s="505"/>
      <c r="AU173" s="505"/>
      <c r="AV173" s="506"/>
    </row>
    <row r="174" spans="1:48" x14ac:dyDescent="0.35">
      <c r="A174" t="str">
        <f t="shared" si="17"/>
        <v>|</v>
      </c>
      <c r="B174" s="162" t="str">
        <f t="shared" si="19"/>
        <v/>
      </c>
      <c r="C174" s="162" t="str">
        <f t="shared" si="21"/>
        <v/>
      </c>
      <c r="D174" s="512"/>
      <c r="E174" s="503"/>
      <c r="F174" s="198"/>
      <c r="G174" s="198"/>
      <c r="H174" s="198"/>
      <c r="I174" s="504" t="str">
        <f t="shared" si="18"/>
        <v/>
      </c>
      <c r="J174" s="505"/>
      <c r="K174" s="505"/>
      <c r="L174" s="505"/>
      <c r="M174" s="505"/>
      <c r="N174" s="505"/>
      <c r="O174" s="505"/>
      <c r="P174" s="505"/>
      <c r="Q174" s="505"/>
      <c r="R174" s="505"/>
      <c r="S174" s="505"/>
      <c r="T174" s="505"/>
      <c r="U174" s="505"/>
      <c r="V174" s="505"/>
      <c r="W174" s="505"/>
      <c r="X174" s="505"/>
      <c r="Y174" s="505"/>
      <c r="Z174" s="505"/>
      <c r="AA174" s="505"/>
      <c r="AB174" s="506"/>
      <c r="AC174" s="507" t="str">
        <f t="shared" si="20"/>
        <v/>
      </c>
      <c r="AD174" s="505"/>
      <c r="AE174" s="505"/>
      <c r="AF174" s="505"/>
      <c r="AG174" s="505"/>
      <c r="AH174" s="505"/>
      <c r="AI174" s="505"/>
      <c r="AJ174" s="505"/>
      <c r="AK174" s="505"/>
      <c r="AL174" s="505"/>
      <c r="AM174" s="505"/>
      <c r="AN174" s="505"/>
      <c r="AO174" s="505"/>
      <c r="AP174" s="505"/>
      <c r="AQ174" s="505"/>
      <c r="AR174" s="505"/>
      <c r="AS174" s="505"/>
      <c r="AT174" s="505"/>
      <c r="AU174" s="505"/>
      <c r="AV174" s="506"/>
    </row>
    <row r="175" spans="1:48" x14ac:dyDescent="0.35">
      <c r="A175" t="str">
        <f t="shared" si="17"/>
        <v>|</v>
      </c>
      <c r="B175" s="162" t="str">
        <f t="shared" si="19"/>
        <v/>
      </c>
      <c r="C175" s="162" t="str">
        <f t="shared" si="21"/>
        <v/>
      </c>
      <c r="D175" s="512"/>
      <c r="E175" s="503"/>
      <c r="F175" s="198"/>
      <c r="G175" s="198"/>
      <c r="H175" s="198"/>
      <c r="I175" s="504" t="str">
        <f t="shared" si="18"/>
        <v/>
      </c>
      <c r="J175" s="505"/>
      <c r="K175" s="505"/>
      <c r="L175" s="505"/>
      <c r="M175" s="505"/>
      <c r="N175" s="505"/>
      <c r="O175" s="505"/>
      <c r="P175" s="505"/>
      <c r="Q175" s="505"/>
      <c r="R175" s="505"/>
      <c r="S175" s="505"/>
      <c r="T175" s="505"/>
      <c r="U175" s="505"/>
      <c r="V175" s="505"/>
      <c r="W175" s="505"/>
      <c r="X175" s="505"/>
      <c r="Y175" s="505"/>
      <c r="Z175" s="505"/>
      <c r="AA175" s="505"/>
      <c r="AB175" s="506"/>
      <c r="AC175" s="507" t="str">
        <f t="shared" si="20"/>
        <v/>
      </c>
      <c r="AD175" s="505"/>
      <c r="AE175" s="505"/>
      <c r="AF175" s="505"/>
      <c r="AG175" s="505"/>
      <c r="AH175" s="505"/>
      <c r="AI175" s="505"/>
      <c r="AJ175" s="505"/>
      <c r="AK175" s="505"/>
      <c r="AL175" s="505"/>
      <c r="AM175" s="505"/>
      <c r="AN175" s="505"/>
      <c r="AO175" s="505"/>
      <c r="AP175" s="505"/>
      <c r="AQ175" s="505"/>
      <c r="AR175" s="505"/>
      <c r="AS175" s="505"/>
      <c r="AT175" s="505"/>
      <c r="AU175" s="505"/>
      <c r="AV175" s="506"/>
    </row>
    <row r="176" spans="1:48" x14ac:dyDescent="0.35">
      <c r="A176" t="str">
        <f t="shared" si="17"/>
        <v>|</v>
      </c>
      <c r="B176" s="162" t="str">
        <f t="shared" si="19"/>
        <v/>
      </c>
      <c r="C176" s="162" t="str">
        <f t="shared" si="21"/>
        <v/>
      </c>
      <c r="D176" s="512"/>
      <c r="E176" s="503"/>
      <c r="F176" s="198"/>
      <c r="G176" s="198"/>
      <c r="H176" s="198"/>
      <c r="I176" s="504" t="str">
        <f t="shared" si="18"/>
        <v/>
      </c>
      <c r="J176" s="505"/>
      <c r="K176" s="505"/>
      <c r="L176" s="505"/>
      <c r="M176" s="505"/>
      <c r="N176" s="505"/>
      <c r="O176" s="505"/>
      <c r="P176" s="505"/>
      <c r="Q176" s="505"/>
      <c r="R176" s="505"/>
      <c r="S176" s="505"/>
      <c r="T176" s="505"/>
      <c r="U176" s="505"/>
      <c r="V176" s="505"/>
      <c r="W176" s="505"/>
      <c r="X176" s="505"/>
      <c r="Y176" s="505"/>
      <c r="Z176" s="505"/>
      <c r="AA176" s="505"/>
      <c r="AB176" s="506"/>
      <c r="AC176" s="507" t="str">
        <f t="shared" si="20"/>
        <v/>
      </c>
      <c r="AD176" s="505"/>
      <c r="AE176" s="505"/>
      <c r="AF176" s="505"/>
      <c r="AG176" s="505"/>
      <c r="AH176" s="505"/>
      <c r="AI176" s="505"/>
      <c r="AJ176" s="505"/>
      <c r="AK176" s="505"/>
      <c r="AL176" s="505"/>
      <c r="AM176" s="505"/>
      <c r="AN176" s="505"/>
      <c r="AO176" s="505"/>
      <c r="AP176" s="505"/>
      <c r="AQ176" s="505"/>
      <c r="AR176" s="505"/>
      <c r="AS176" s="505"/>
      <c r="AT176" s="505"/>
      <c r="AU176" s="505"/>
      <c r="AV176" s="506"/>
    </row>
    <row r="177" spans="1:48" x14ac:dyDescent="0.35">
      <c r="A177" t="str">
        <f t="shared" si="17"/>
        <v>|</v>
      </c>
      <c r="B177" s="162" t="str">
        <f t="shared" si="19"/>
        <v/>
      </c>
      <c r="C177" s="162" t="str">
        <f t="shared" si="21"/>
        <v/>
      </c>
      <c r="D177" s="512"/>
      <c r="E177" s="503"/>
      <c r="F177" s="198"/>
      <c r="G177" s="198"/>
      <c r="H177" s="198"/>
      <c r="I177" s="504" t="str">
        <f t="shared" si="18"/>
        <v/>
      </c>
      <c r="J177" s="505"/>
      <c r="K177" s="505"/>
      <c r="L177" s="505"/>
      <c r="M177" s="505"/>
      <c r="N177" s="505"/>
      <c r="O177" s="505"/>
      <c r="P177" s="505"/>
      <c r="Q177" s="505"/>
      <c r="R177" s="505"/>
      <c r="S177" s="505"/>
      <c r="T177" s="505"/>
      <c r="U177" s="505"/>
      <c r="V177" s="505"/>
      <c r="W177" s="505"/>
      <c r="X177" s="505"/>
      <c r="Y177" s="505"/>
      <c r="Z177" s="505"/>
      <c r="AA177" s="505"/>
      <c r="AB177" s="506"/>
      <c r="AC177" s="507" t="str">
        <f t="shared" si="20"/>
        <v/>
      </c>
      <c r="AD177" s="505"/>
      <c r="AE177" s="505"/>
      <c r="AF177" s="505"/>
      <c r="AG177" s="505"/>
      <c r="AH177" s="505"/>
      <c r="AI177" s="505"/>
      <c r="AJ177" s="505"/>
      <c r="AK177" s="505"/>
      <c r="AL177" s="505"/>
      <c r="AM177" s="505"/>
      <c r="AN177" s="505"/>
      <c r="AO177" s="505"/>
      <c r="AP177" s="505"/>
      <c r="AQ177" s="505"/>
      <c r="AR177" s="505"/>
      <c r="AS177" s="505"/>
      <c r="AT177" s="505"/>
      <c r="AU177" s="505"/>
      <c r="AV177" s="506"/>
    </row>
    <row r="178" spans="1:48" x14ac:dyDescent="0.35">
      <c r="A178" t="str">
        <f t="shared" si="17"/>
        <v>|</v>
      </c>
      <c r="B178" s="162" t="str">
        <f t="shared" si="19"/>
        <v/>
      </c>
      <c r="C178" s="162" t="str">
        <f t="shared" si="21"/>
        <v/>
      </c>
      <c r="D178" s="512"/>
      <c r="E178" s="503"/>
      <c r="F178" s="198"/>
      <c r="G178" s="198"/>
      <c r="H178" s="198"/>
      <c r="I178" s="504" t="str">
        <f t="shared" si="18"/>
        <v/>
      </c>
      <c r="J178" s="505"/>
      <c r="K178" s="505"/>
      <c r="L178" s="505"/>
      <c r="M178" s="505"/>
      <c r="N178" s="505"/>
      <c r="O178" s="505"/>
      <c r="P178" s="505"/>
      <c r="Q178" s="505"/>
      <c r="R178" s="505"/>
      <c r="S178" s="505"/>
      <c r="T178" s="505"/>
      <c r="U178" s="505"/>
      <c r="V178" s="505"/>
      <c r="W178" s="505"/>
      <c r="X178" s="505"/>
      <c r="Y178" s="505"/>
      <c r="Z178" s="505"/>
      <c r="AA178" s="505"/>
      <c r="AB178" s="506"/>
      <c r="AC178" s="507" t="str">
        <f t="shared" si="20"/>
        <v/>
      </c>
      <c r="AD178" s="505"/>
      <c r="AE178" s="505"/>
      <c r="AF178" s="505"/>
      <c r="AG178" s="505"/>
      <c r="AH178" s="505"/>
      <c r="AI178" s="505"/>
      <c r="AJ178" s="505"/>
      <c r="AK178" s="505"/>
      <c r="AL178" s="505"/>
      <c r="AM178" s="505"/>
      <c r="AN178" s="505"/>
      <c r="AO178" s="505"/>
      <c r="AP178" s="505"/>
      <c r="AQ178" s="505"/>
      <c r="AR178" s="505"/>
      <c r="AS178" s="505"/>
      <c r="AT178" s="505"/>
      <c r="AU178" s="505"/>
      <c r="AV178" s="506"/>
    </row>
    <row r="179" spans="1:48" x14ac:dyDescent="0.35">
      <c r="A179" t="str">
        <f t="shared" si="17"/>
        <v>|</v>
      </c>
      <c r="B179" s="162" t="str">
        <f t="shared" si="19"/>
        <v/>
      </c>
      <c r="C179" s="162" t="str">
        <f t="shared" si="21"/>
        <v/>
      </c>
      <c r="D179" s="512"/>
      <c r="E179" s="503"/>
      <c r="F179" s="198"/>
      <c r="G179" s="198"/>
      <c r="H179" s="198"/>
      <c r="I179" s="504" t="str">
        <f t="shared" si="18"/>
        <v/>
      </c>
      <c r="J179" s="505"/>
      <c r="K179" s="505"/>
      <c r="L179" s="505"/>
      <c r="M179" s="505"/>
      <c r="N179" s="505"/>
      <c r="O179" s="505"/>
      <c r="P179" s="505"/>
      <c r="Q179" s="505"/>
      <c r="R179" s="505"/>
      <c r="S179" s="505"/>
      <c r="T179" s="505"/>
      <c r="U179" s="505"/>
      <c r="V179" s="505"/>
      <c r="W179" s="505"/>
      <c r="X179" s="505"/>
      <c r="Y179" s="505"/>
      <c r="Z179" s="505"/>
      <c r="AA179" s="505"/>
      <c r="AB179" s="506"/>
      <c r="AC179" s="507" t="str">
        <f t="shared" si="20"/>
        <v/>
      </c>
      <c r="AD179" s="505"/>
      <c r="AE179" s="505"/>
      <c r="AF179" s="505"/>
      <c r="AG179" s="505"/>
      <c r="AH179" s="505"/>
      <c r="AI179" s="505"/>
      <c r="AJ179" s="505"/>
      <c r="AK179" s="505"/>
      <c r="AL179" s="505"/>
      <c r="AM179" s="505"/>
      <c r="AN179" s="505"/>
      <c r="AO179" s="505"/>
      <c r="AP179" s="505"/>
      <c r="AQ179" s="505"/>
      <c r="AR179" s="505"/>
      <c r="AS179" s="505"/>
      <c r="AT179" s="505"/>
      <c r="AU179" s="505"/>
      <c r="AV179" s="506"/>
    </row>
    <row r="180" spans="1:48" x14ac:dyDescent="0.35">
      <c r="A180" t="str">
        <f t="shared" si="17"/>
        <v>|</v>
      </c>
      <c r="B180" s="162" t="str">
        <f t="shared" si="19"/>
        <v/>
      </c>
      <c r="C180" s="162" t="str">
        <f t="shared" si="21"/>
        <v/>
      </c>
      <c r="D180" s="512"/>
      <c r="E180" s="503"/>
      <c r="F180" s="198"/>
      <c r="G180" s="198"/>
      <c r="H180" s="198"/>
      <c r="I180" s="504" t="str">
        <f t="shared" si="18"/>
        <v/>
      </c>
      <c r="J180" s="505"/>
      <c r="K180" s="505"/>
      <c r="L180" s="505"/>
      <c r="M180" s="505"/>
      <c r="N180" s="505"/>
      <c r="O180" s="505"/>
      <c r="P180" s="505"/>
      <c r="Q180" s="505"/>
      <c r="R180" s="505"/>
      <c r="S180" s="505"/>
      <c r="T180" s="505"/>
      <c r="U180" s="505"/>
      <c r="V180" s="505"/>
      <c r="W180" s="505"/>
      <c r="X180" s="505"/>
      <c r="Y180" s="505"/>
      <c r="Z180" s="505"/>
      <c r="AA180" s="505"/>
      <c r="AB180" s="506"/>
      <c r="AC180" s="507" t="str">
        <f t="shared" si="20"/>
        <v/>
      </c>
      <c r="AD180" s="505"/>
      <c r="AE180" s="505"/>
      <c r="AF180" s="505"/>
      <c r="AG180" s="505"/>
      <c r="AH180" s="505"/>
      <c r="AI180" s="505"/>
      <c r="AJ180" s="505"/>
      <c r="AK180" s="505"/>
      <c r="AL180" s="505"/>
      <c r="AM180" s="505"/>
      <c r="AN180" s="505"/>
      <c r="AO180" s="505"/>
      <c r="AP180" s="505"/>
      <c r="AQ180" s="505"/>
      <c r="AR180" s="505"/>
      <c r="AS180" s="505"/>
      <c r="AT180" s="505"/>
      <c r="AU180" s="505"/>
      <c r="AV180" s="506"/>
    </row>
    <row r="181" spans="1:48" x14ac:dyDescent="0.35">
      <c r="A181" t="str">
        <f t="shared" si="17"/>
        <v>|</v>
      </c>
      <c r="B181" s="162" t="str">
        <f t="shared" si="19"/>
        <v/>
      </c>
      <c r="C181" s="162" t="str">
        <f t="shared" si="21"/>
        <v/>
      </c>
      <c r="D181" s="512"/>
      <c r="E181" s="503"/>
      <c r="F181" s="198"/>
      <c r="G181" s="198"/>
      <c r="H181" s="198"/>
      <c r="I181" s="504" t="str">
        <f t="shared" si="18"/>
        <v/>
      </c>
      <c r="J181" s="505"/>
      <c r="K181" s="505"/>
      <c r="L181" s="505"/>
      <c r="M181" s="505"/>
      <c r="N181" s="505"/>
      <c r="O181" s="505"/>
      <c r="P181" s="505"/>
      <c r="Q181" s="505"/>
      <c r="R181" s="505"/>
      <c r="S181" s="505"/>
      <c r="T181" s="505"/>
      <c r="U181" s="505"/>
      <c r="V181" s="505"/>
      <c r="W181" s="505"/>
      <c r="X181" s="505"/>
      <c r="Y181" s="505"/>
      <c r="Z181" s="505"/>
      <c r="AA181" s="505"/>
      <c r="AB181" s="506"/>
      <c r="AC181" s="507" t="str">
        <f t="shared" si="20"/>
        <v/>
      </c>
      <c r="AD181" s="505"/>
      <c r="AE181" s="505"/>
      <c r="AF181" s="505"/>
      <c r="AG181" s="505"/>
      <c r="AH181" s="505"/>
      <c r="AI181" s="505"/>
      <c r="AJ181" s="505"/>
      <c r="AK181" s="505"/>
      <c r="AL181" s="505"/>
      <c r="AM181" s="505"/>
      <c r="AN181" s="505"/>
      <c r="AO181" s="505"/>
      <c r="AP181" s="505"/>
      <c r="AQ181" s="505"/>
      <c r="AR181" s="505"/>
      <c r="AS181" s="505"/>
      <c r="AT181" s="505"/>
      <c r="AU181" s="505"/>
      <c r="AV181" s="506"/>
    </row>
    <row r="182" spans="1:48" x14ac:dyDescent="0.35">
      <c r="A182" t="str">
        <f t="shared" si="17"/>
        <v>|</v>
      </c>
      <c r="B182" s="162" t="str">
        <f t="shared" si="19"/>
        <v/>
      </c>
      <c r="C182" s="162" t="str">
        <f t="shared" si="21"/>
        <v/>
      </c>
      <c r="D182" s="512"/>
      <c r="E182" s="503"/>
      <c r="F182" s="198"/>
      <c r="G182" s="198"/>
      <c r="H182" s="198"/>
      <c r="I182" s="504" t="str">
        <f t="shared" si="18"/>
        <v/>
      </c>
      <c r="J182" s="505"/>
      <c r="K182" s="505"/>
      <c r="L182" s="505"/>
      <c r="M182" s="505"/>
      <c r="N182" s="505"/>
      <c r="O182" s="505"/>
      <c r="P182" s="505"/>
      <c r="Q182" s="505"/>
      <c r="R182" s="505"/>
      <c r="S182" s="505"/>
      <c r="T182" s="505"/>
      <c r="U182" s="505"/>
      <c r="V182" s="505"/>
      <c r="W182" s="505"/>
      <c r="X182" s="505"/>
      <c r="Y182" s="505"/>
      <c r="Z182" s="505"/>
      <c r="AA182" s="505"/>
      <c r="AB182" s="506"/>
      <c r="AC182" s="507" t="str">
        <f t="shared" si="20"/>
        <v/>
      </c>
      <c r="AD182" s="505"/>
      <c r="AE182" s="505"/>
      <c r="AF182" s="505"/>
      <c r="AG182" s="505"/>
      <c r="AH182" s="505"/>
      <c r="AI182" s="505"/>
      <c r="AJ182" s="505"/>
      <c r="AK182" s="505"/>
      <c r="AL182" s="505"/>
      <c r="AM182" s="505"/>
      <c r="AN182" s="505"/>
      <c r="AO182" s="505"/>
      <c r="AP182" s="505"/>
      <c r="AQ182" s="505"/>
      <c r="AR182" s="505"/>
      <c r="AS182" s="505"/>
      <c r="AT182" s="505"/>
      <c r="AU182" s="505"/>
      <c r="AV182" s="506"/>
    </row>
    <row r="183" spans="1:48" x14ac:dyDescent="0.35">
      <c r="A183" t="str">
        <f t="shared" si="17"/>
        <v>|</v>
      </c>
      <c r="B183" s="162" t="str">
        <f t="shared" si="19"/>
        <v/>
      </c>
      <c r="C183" s="162" t="str">
        <f t="shared" si="21"/>
        <v/>
      </c>
      <c r="D183" s="512"/>
      <c r="E183" s="503"/>
      <c r="F183" s="198"/>
      <c r="G183" s="198"/>
      <c r="H183" s="198"/>
      <c r="I183" s="504" t="str">
        <f t="shared" si="18"/>
        <v/>
      </c>
      <c r="J183" s="505"/>
      <c r="K183" s="505"/>
      <c r="L183" s="505"/>
      <c r="M183" s="505"/>
      <c r="N183" s="505"/>
      <c r="O183" s="505"/>
      <c r="P183" s="505"/>
      <c r="Q183" s="505"/>
      <c r="R183" s="505"/>
      <c r="S183" s="505"/>
      <c r="T183" s="505"/>
      <c r="U183" s="505"/>
      <c r="V183" s="505"/>
      <c r="W183" s="505"/>
      <c r="X183" s="505"/>
      <c r="Y183" s="505"/>
      <c r="Z183" s="505"/>
      <c r="AA183" s="505"/>
      <c r="AB183" s="506"/>
      <c r="AC183" s="507" t="str">
        <f t="shared" si="20"/>
        <v/>
      </c>
      <c r="AD183" s="505"/>
      <c r="AE183" s="505"/>
      <c r="AF183" s="505"/>
      <c r="AG183" s="505"/>
      <c r="AH183" s="505"/>
      <c r="AI183" s="505"/>
      <c r="AJ183" s="505"/>
      <c r="AK183" s="505"/>
      <c r="AL183" s="505"/>
      <c r="AM183" s="505"/>
      <c r="AN183" s="505"/>
      <c r="AO183" s="505"/>
      <c r="AP183" s="505"/>
      <c r="AQ183" s="505"/>
      <c r="AR183" s="505"/>
      <c r="AS183" s="505"/>
      <c r="AT183" s="505"/>
      <c r="AU183" s="505"/>
      <c r="AV183" s="506"/>
    </row>
    <row r="184" spans="1:48" x14ac:dyDescent="0.35">
      <c r="A184" t="str">
        <f t="shared" si="17"/>
        <v>|</v>
      </c>
      <c r="B184" s="162" t="str">
        <f t="shared" si="19"/>
        <v/>
      </c>
      <c r="C184" s="162" t="str">
        <f t="shared" si="21"/>
        <v/>
      </c>
      <c r="D184" s="512"/>
      <c r="E184" s="503"/>
      <c r="F184" s="198"/>
      <c r="G184" s="198"/>
      <c r="H184" s="198"/>
      <c r="I184" s="504" t="str">
        <f t="shared" si="18"/>
        <v/>
      </c>
      <c r="J184" s="505"/>
      <c r="K184" s="505"/>
      <c r="L184" s="505"/>
      <c r="M184" s="505"/>
      <c r="N184" s="505"/>
      <c r="O184" s="505"/>
      <c r="P184" s="505"/>
      <c r="Q184" s="505"/>
      <c r="R184" s="505"/>
      <c r="S184" s="505"/>
      <c r="T184" s="505"/>
      <c r="U184" s="505"/>
      <c r="V184" s="505"/>
      <c r="W184" s="505"/>
      <c r="X184" s="505"/>
      <c r="Y184" s="505"/>
      <c r="Z184" s="505"/>
      <c r="AA184" s="505"/>
      <c r="AB184" s="506"/>
      <c r="AC184" s="507" t="str">
        <f t="shared" si="20"/>
        <v/>
      </c>
      <c r="AD184" s="505"/>
      <c r="AE184" s="505"/>
      <c r="AF184" s="505"/>
      <c r="AG184" s="505"/>
      <c r="AH184" s="505"/>
      <c r="AI184" s="505"/>
      <c r="AJ184" s="505"/>
      <c r="AK184" s="505"/>
      <c r="AL184" s="505"/>
      <c r="AM184" s="505"/>
      <c r="AN184" s="505"/>
      <c r="AO184" s="505"/>
      <c r="AP184" s="505"/>
      <c r="AQ184" s="505"/>
      <c r="AR184" s="505"/>
      <c r="AS184" s="505"/>
      <c r="AT184" s="505"/>
      <c r="AU184" s="505"/>
      <c r="AV184" s="506"/>
    </row>
    <row r="185" spans="1:48" x14ac:dyDescent="0.35">
      <c r="A185" t="str">
        <f t="shared" si="17"/>
        <v>|</v>
      </c>
      <c r="B185" s="162" t="str">
        <f t="shared" si="19"/>
        <v/>
      </c>
      <c r="C185" s="162" t="str">
        <f t="shared" si="21"/>
        <v/>
      </c>
      <c r="D185" s="512"/>
      <c r="E185" s="503"/>
      <c r="F185" s="198"/>
      <c r="G185" s="198"/>
      <c r="H185" s="198"/>
      <c r="I185" s="504" t="str">
        <f t="shared" si="18"/>
        <v/>
      </c>
      <c r="J185" s="505"/>
      <c r="K185" s="505"/>
      <c r="L185" s="505"/>
      <c r="M185" s="505"/>
      <c r="N185" s="505"/>
      <c r="O185" s="505"/>
      <c r="P185" s="505"/>
      <c r="Q185" s="505"/>
      <c r="R185" s="505"/>
      <c r="S185" s="505"/>
      <c r="T185" s="505"/>
      <c r="U185" s="505"/>
      <c r="V185" s="505"/>
      <c r="W185" s="505"/>
      <c r="X185" s="505"/>
      <c r="Y185" s="505"/>
      <c r="Z185" s="505"/>
      <c r="AA185" s="505"/>
      <c r="AB185" s="506"/>
      <c r="AC185" s="507" t="str">
        <f t="shared" si="20"/>
        <v/>
      </c>
      <c r="AD185" s="505"/>
      <c r="AE185" s="505"/>
      <c r="AF185" s="505"/>
      <c r="AG185" s="505"/>
      <c r="AH185" s="505"/>
      <c r="AI185" s="505"/>
      <c r="AJ185" s="505"/>
      <c r="AK185" s="505"/>
      <c r="AL185" s="505"/>
      <c r="AM185" s="505"/>
      <c r="AN185" s="505"/>
      <c r="AO185" s="505"/>
      <c r="AP185" s="505"/>
      <c r="AQ185" s="505"/>
      <c r="AR185" s="505"/>
      <c r="AS185" s="505"/>
      <c r="AT185" s="505"/>
      <c r="AU185" s="505"/>
      <c r="AV185" s="506"/>
    </row>
    <row r="186" spans="1:48" x14ac:dyDescent="0.35">
      <c r="A186" t="str">
        <f t="shared" si="17"/>
        <v>|</v>
      </c>
      <c r="B186" s="162" t="str">
        <f t="shared" si="19"/>
        <v/>
      </c>
      <c r="C186" s="162" t="str">
        <f t="shared" si="21"/>
        <v/>
      </c>
      <c r="D186" s="512"/>
      <c r="E186" s="503"/>
      <c r="F186" s="198"/>
      <c r="G186" s="198"/>
      <c r="H186" s="198"/>
      <c r="I186" s="504" t="str">
        <f t="shared" si="18"/>
        <v/>
      </c>
      <c r="J186" s="505"/>
      <c r="K186" s="505"/>
      <c r="L186" s="505"/>
      <c r="M186" s="505"/>
      <c r="N186" s="505"/>
      <c r="O186" s="505"/>
      <c r="P186" s="505"/>
      <c r="Q186" s="505"/>
      <c r="R186" s="505"/>
      <c r="S186" s="505"/>
      <c r="T186" s="505"/>
      <c r="U186" s="505"/>
      <c r="V186" s="505"/>
      <c r="W186" s="505"/>
      <c r="X186" s="505"/>
      <c r="Y186" s="505"/>
      <c r="Z186" s="505"/>
      <c r="AA186" s="505"/>
      <c r="AB186" s="506"/>
      <c r="AC186" s="507" t="str">
        <f t="shared" si="20"/>
        <v/>
      </c>
      <c r="AD186" s="505"/>
      <c r="AE186" s="505"/>
      <c r="AF186" s="505"/>
      <c r="AG186" s="505"/>
      <c r="AH186" s="505"/>
      <c r="AI186" s="505"/>
      <c r="AJ186" s="505"/>
      <c r="AK186" s="505"/>
      <c r="AL186" s="505"/>
      <c r="AM186" s="505"/>
      <c r="AN186" s="505"/>
      <c r="AO186" s="505"/>
      <c r="AP186" s="505"/>
      <c r="AQ186" s="505"/>
      <c r="AR186" s="505"/>
      <c r="AS186" s="505"/>
      <c r="AT186" s="505"/>
      <c r="AU186" s="505"/>
      <c r="AV186" s="506"/>
    </row>
    <row r="187" spans="1:48" x14ac:dyDescent="0.35">
      <c r="A187" t="str">
        <f t="shared" si="17"/>
        <v>|</v>
      </c>
      <c r="B187" s="162" t="str">
        <f t="shared" si="19"/>
        <v/>
      </c>
      <c r="C187" s="162" t="str">
        <f t="shared" si="21"/>
        <v/>
      </c>
      <c r="D187" s="512"/>
      <c r="E187" s="503"/>
      <c r="F187" s="198"/>
      <c r="G187" s="198"/>
      <c r="H187" s="198"/>
      <c r="I187" s="504" t="str">
        <f t="shared" si="18"/>
        <v/>
      </c>
      <c r="J187" s="505"/>
      <c r="K187" s="505"/>
      <c r="L187" s="505"/>
      <c r="M187" s="505"/>
      <c r="N187" s="505"/>
      <c r="O187" s="505"/>
      <c r="P187" s="505"/>
      <c r="Q187" s="505"/>
      <c r="R187" s="505"/>
      <c r="S187" s="505"/>
      <c r="T187" s="505"/>
      <c r="U187" s="505"/>
      <c r="V187" s="505"/>
      <c r="W187" s="505"/>
      <c r="X187" s="505"/>
      <c r="Y187" s="505"/>
      <c r="Z187" s="505"/>
      <c r="AA187" s="505"/>
      <c r="AB187" s="506"/>
      <c r="AC187" s="507" t="str">
        <f t="shared" si="20"/>
        <v/>
      </c>
      <c r="AD187" s="505"/>
      <c r="AE187" s="505"/>
      <c r="AF187" s="505"/>
      <c r="AG187" s="505"/>
      <c r="AH187" s="505"/>
      <c r="AI187" s="505"/>
      <c r="AJ187" s="505"/>
      <c r="AK187" s="505"/>
      <c r="AL187" s="505"/>
      <c r="AM187" s="505"/>
      <c r="AN187" s="505"/>
      <c r="AO187" s="505"/>
      <c r="AP187" s="505"/>
      <c r="AQ187" s="505"/>
      <c r="AR187" s="505"/>
      <c r="AS187" s="505"/>
      <c r="AT187" s="505"/>
      <c r="AU187" s="505"/>
      <c r="AV187" s="506"/>
    </row>
    <row r="188" spans="1:48" x14ac:dyDescent="0.35">
      <c r="A188" t="str">
        <f t="shared" si="17"/>
        <v>|</v>
      </c>
      <c r="B188" s="162" t="str">
        <f t="shared" si="19"/>
        <v/>
      </c>
      <c r="C188" s="162" t="str">
        <f t="shared" si="21"/>
        <v/>
      </c>
      <c r="D188" s="512"/>
      <c r="E188" s="503"/>
      <c r="F188" s="198"/>
      <c r="G188" s="198"/>
      <c r="H188" s="198"/>
      <c r="I188" s="504" t="str">
        <f t="shared" si="18"/>
        <v/>
      </c>
      <c r="J188" s="505"/>
      <c r="K188" s="505"/>
      <c r="L188" s="505"/>
      <c r="M188" s="505"/>
      <c r="N188" s="505"/>
      <c r="O188" s="505"/>
      <c r="P188" s="505"/>
      <c r="Q188" s="505"/>
      <c r="R188" s="505"/>
      <c r="S188" s="505"/>
      <c r="T188" s="505"/>
      <c r="U188" s="505"/>
      <c r="V188" s="505"/>
      <c r="W188" s="505"/>
      <c r="X188" s="505"/>
      <c r="Y188" s="505"/>
      <c r="Z188" s="505"/>
      <c r="AA188" s="505"/>
      <c r="AB188" s="506"/>
      <c r="AC188" s="507" t="str">
        <f t="shared" si="20"/>
        <v/>
      </c>
      <c r="AD188" s="505"/>
      <c r="AE188" s="505"/>
      <c r="AF188" s="505"/>
      <c r="AG188" s="505"/>
      <c r="AH188" s="505"/>
      <c r="AI188" s="505"/>
      <c r="AJ188" s="505"/>
      <c r="AK188" s="505"/>
      <c r="AL188" s="505"/>
      <c r="AM188" s="505"/>
      <c r="AN188" s="505"/>
      <c r="AO188" s="505"/>
      <c r="AP188" s="505"/>
      <c r="AQ188" s="505"/>
      <c r="AR188" s="505"/>
      <c r="AS188" s="505"/>
      <c r="AT188" s="505"/>
      <c r="AU188" s="505"/>
      <c r="AV188" s="506"/>
    </row>
    <row r="189" spans="1:48" x14ac:dyDescent="0.35">
      <c r="A189" t="str">
        <f t="shared" si="17"/>
        <v>|</v>
      </c>
      <c r="B189" s="162" t="str">
        <f t="shared" si="19"/>
        <v/>
      </c>
      <c r="C189" s="162" t="str">
        <f t="shared" si="21"/>
        <v/>
      </c>
      <c r="D189" s="512"/>
      <c r="E189" s="503"/>
      <c r="F189" s="198"/>
      <c r="G189" s="198"/>
      <c r="H189" s="198"/>
      <c r="I189" s="504" t="str">
        <f t="shared" si="18"/>
        <v/>
      </c>
      <c r="J189" s="505"/>
      <c r="K189" s="505"/>
      <c r="L189" s="505"/>
      <c r="M189" s="505"/>
      <c r="N189" s="505"/>
      <c r="O189" s="505"/>
      <c r="P189" s="505"/>
      <c r="Q189" s="505"/>
      <c r="R189" s="505"/>
      <c r="S189" s="505"/>
      <c r="T189" s="505"/>
      <c r="U189" s="505"/>
      <c r="V189" s="505"/>
      <c r="W189" s="505"/>
      <c r="X189" s="505"/>
      <c r="Y189" s="505"/>
      <c r="Z189" s="505"/>
      <c r="AA189" s="505"/>
      <c r="AB189" s="506"/>
      <c r="AC189" s="507" t="str">
        <f t="shared" si="20"/>
        <v/>
      </c>
      <c r="AD189" s="505"/>
      <c r="AE189" s="505"/>
      <c r="AF189" s="505"/>
      <c r="AG189" s="505"/>
      <c r="AH189" s="505"/>
      <c r="AI189" s="505"/>
      <c r="AJ189" s="505"/>
      <c r="AK189" s="505"/>
      <c r="AL189" s="505"/>
      <c r="AM189" s="505"/>
      <c r="AN189" s="505"/>
      <c r="AO189" s="505"/>
      <c r="AP189" s="505"/>
      <c r="AQ189" s="505"/>
      <c r="AR189" s="505"/>
      <c r="AS189" s="505"/>
      <c r="AT189" s="505"/>
      <c r="AU189" s="505"/>
      <c r="AV189" s="506"/>
    </row>
    <row r="190" spans="1:48" x14ac:dyDescent="0.35">
      <c r="A190" t="str">
        <f t="shared" si="17"/>
        <v>|</v>
      </c>
      <c r="B190" s="162" t="str">
        <f t="shared" si="19"/>
        <v/>
      </c>
      <c r="C190" s="162" t="str">
        <f t="shared" si="21"/>
        <v/>
      </c>
      <c r="D190" s="512"/>
      <c r="E190" s="503"/>
      <c r="F190" s="198"/>
      <c r="G190" s="198"/>
      <c r="H190" s="198"/>
      <c r="I190" s="504" t="str">
        <f t="shared" si="18"/>
        <v/>
      </c>
      <c r="J190" s="505"/>
      <c r="K190" s="505"/>
      <c r="L190" s="505"/>
      <c r="M190" s="505"/>
      <c r="N190" s="505"/>
      <c r="O190" s="505"/>
      <c r="P190" s="505"/>
      <c r="Q190" s="505"/>
      <c r="R190" s="505"/>
      <c r="S190" s="505"/>
      <c r="T190" s="505"/>
      <c r="U190" s="505"/>
      <c r="V190" s="505"/>
      <c r="W190" s="505"/>
      <c r="X190" s="505"/>
      <c r="Y190" s="505"/>
      <c r="Z190" s="505"/>
      <c r="AA190" s="505"/>
      <c r="AB190" s="506"/>
      <c r="AC190" s="507" t="str">
        <f t="shared" si="20"/>
        <v/>
      </c>
      <c r="AD190" s="505"/>
      <c r="AE190" s="505"/>
      <c r="AF190" s="505"/>
      <c r="AG190" s="505"/>
      <c r="AH190" s="505"/>
      <c r="AI190" s="505"/>
      <c r="AJ190" s="505"/>
      <c r="AK190" s="505"/>
      <c r="AL190" s="505"/>
      <c r="AM190" s="505"/>
      <c r="AN190" s="505"/>
      <c r="AO190" s="505"/>
      <c r="AP190" s="505"/>
      <c r="AQ190" s="505"/>
      <c r="AR190" s="505"/>
      <c r="AS190" s="505"/>
      <c r="AT190" s="505"/>
      <c r="AU190" s="505"/>
      <c r="AV190" s="506"/>
    </row>
    <row r="191" spans="1:48" x14ac:dyDescent="0.35">
      <c r="A191" t="str">
        <f t="shared" si="17"/>
        <v>|</v>
      </c>
      <c r="B191" s="162" t="str">
        <f t="shared" si="19"/>
        <v/>
      </c>
      <c r="C191" s="162" t="str">
        <f t="shared" si="21"/>
        <v/>
      </c>
      <c r="D191" s="512"/>
      <c r="E191" s="503"/>
      <c r="F191" s="198"/>
      <c r="G191" s="198"/>
      <c r="H191" s="198"/>
      <c r="I191" s="504" t="str">
        <f t="shared" si="18"/>
        <v/>
      </c>
      <c r="J191" s="505"/>
      <c r="K191" s="505"/>
      <c r="L191" s="505"/>
      <c r="M191" s="505"/>
      <c r="N191" s="505"/>
      <c r="O191" s="505"/>
      <c r="P191" s="505"/>
      <c r="Q191" s="505"/>
      <c r="R191" s="505"/>
      <c r="S191" s="505"/>
      <c r="T191" s="505"/>
      <c r="U191" s="505"/>
      <c r="V191" s="505"/>
      <c r="W191" s="505"/>
      <c r="X191" s="505"/>
      <c r="Y191" s="505"/>
      <c r="Z191" s="505"/>
      <c r="AA191" s="505"/>
      <c r="AB191" s="506"/>
      <c r="AC191" s="507" t="str">
        <f t="shared" si="20"/>
        <v/>
      </c>
      <c r="AD191" s="505"/>
      <c r="AE191" s="505"/>
      <c r="AF191" s="505"/>
      <c r="AG191" s="505"/>
      <c r="AH191" s="505"/>
      <c r="AI191" s="505"/>
      <c r="AJ191" s="505"/>
      <c r="AK191" s="505"/>
      <c r="AL191" s="505"/>
      <c r="AM191" s="505"/>
      <c r="AN191" s="505"/>
      <c r="AO191" s="505"/>
      <c r="AP191" s="505"/>
      <c r="AQ191" s="505"/>
      <c r="AR191" s="505"/>
      <c r="AS191" s="505"/>
      <c r="AT191" s="505"/>
      <c r="AU191" s="505"/>
      <c r="AV191" s="506"/>
    </row>
    <row r="192" spans="1:48" x14ac:dyDescent="0.35">
      <c r="A192" t="str">
        <f t="shared" si="17"/>
        <v>|</v>
      </c>
      <c r="B192" s="162" t="str">
        <f t="shared" si="19"/>
        <v/>
      </c>
      <c r="C192" s="162" t="str">
        <f t="shared" si="21"/>
        <v/>
      </c>
      <c r="D192" s="512"/>
      <c r="E192" s="503"/>
      <c r="F192" s="198"/>
      <c r="G192" s="198"/>
      <c r="H192" s="198"/>
      <c r="I192" s="504" t="str">
        <f t="shared" si="18"/>
        <v/>
      </c>
      <c r="J192" s="505"/>
      <c r="K192" s="505"/>
      <c r="L192" s="505"/>
      <c r="M192" s="505"/>
      <c r="N192" s="505"/>
      <c r="O192" s="505"/>
      <c r="P192" s="505"/>
      <c r="Q192" s="505"/>
      <c r="R192" s="505"/>
      <c r="S192" s="505"/>
      <c r="T192" s="505"/>
      <c r="U192" s="505"/>
      <c r="V192" s="505"/>
      <c r="W192" s="505"/>
      <c r="X192" s="505"/>
      <c r="Y192" s="505"/>
      <c r="Z192" s="505"/>
      <c r="AA192" s="505"/>
      <c r="AB192" s="506"/>
      <c r="AC192" s="507" t="str">
        <f t="shared" si="20"/>
        <v/>
      </c>
      <c r="AD192" s="505"/>
      <c r="AE192" s="505"/>
      <c r="AF192" s="505"/>
      <c r="AG192" s="505"/>
      <c r="AH192" s="505"/>
      <c r="AI192" s="505"/>
      <c r="AJ192" s="505"/>
      <c r="AK192" s="505"/>
      <c r="AL192" s="505"/>
      <c r="AM192" s="505"/>
      <c r="AN192" s="505"/>
      <c r="AO192" s="505"/>
      <c r="AP192" s="505"/>
      <c r="AQ192" s="505"/>
      <c r="AR192" s="505"/>
      <c r="AS192" s="505"/>
      <c r="AT192" s="505"/>
      <c r="AU192" s="505"/>
      <c r="AV192" s="506"/>
    </row>
    <row r="193" spans="1:48" x14ac:dyDescent="0.35">
      <c r="A193" t="str">
        <f t="shared" si="17"/>
        <v>|</v>
      </c>
      <c r="B193" s="162" t="str">
        <f t="shared" si="19"/>
        <v/>
      </c>
      <c r="C193" s="162" t="str">
        <f t="shared" si="21"/>
        <v/>
      </c>
      <c r="D193" s="512"/>
      <c r="E193" s="503"/>
      <c r="F193" s="198"/>
      <c r="G193" s="198"/>
      <c r="H193" s="198"/>
      <c r="I193" s="504" t="str">
        <f t="shared" si="18"/>
        <v/>
      </c>
      <c r="J193" s="505"/>
      <c r="K193" s="505"/>
      <c r="L193" s="505"/>
      <c r="M193" s="505"/>
      <c r="N193" s="505"/>
      <c r="O193" s="505"/>
      <c r="P193" s="505"/>
      <c r="Q193" s="505"/>
      <c r="R193" s="505"/>
      <c r="S193" s="505"/>
      <c r="T193" s="505"/>
      <c r="U193" s="505"/>
      <c r="V193" s="505"/>
      <c r="W193" s="505"/>
      <c r="X193" s="505"/>
      <c r="Y193" s="505"/>
      <c r="Z193" s="505"/>
      <c r="AA193" s="505"/>
      <c r="AB193" s="506"/>
      <c r="AC193" s="507" t="str">
        <f t="shared" si="20"/>
        <v/>
      </c>
      <c r="AD193" s="505"/>
      <c r="AE193" s="505"/>
      <c r="AF193" s="505"/>
      <c r="AG193" s="505"/>
      <c r="AH193" s="505"/>
      <c r="AI193" s="505"/>
      <c r="AJ193" s="505"/>
      <c r="AK193" s="505"/>
      <c r="AL193" s="505"/>
      <c r="AM193" s="505"/>
      <c r="AN193" s="505"/>
      <c r="AO193" s="505"/>
      <c r="AP193" s="505"/>
      <c r="AQ193" s="505"/>
      <c r="AR193" s="505"/>
      <c r="AS193" s="505"/>
      <c r="AT193" s="505"/>
      <c r="AU193" s="505"/>
      <c r="AV193" s="506"/>
    </row>
    <row r="194" spans="1:48" x14ac:dyDescent="0.35">
      <c r="A194" t="str">
        <f t="shared" si="17"/>
        <v>|</v>
      </c>
      <c r="B194" s="162" t="str">
        <f t="shared" si="19"/>
        <v/>
      </c>
      <c r="C194" s="162" t="str">
        <f t="shared" si="21"/>
        <v/>
      </c>
      <c r="D194" s="512"/>
      <c r="E194" s="503"/>
      <c r="F194" s="198"/>
      <c r="G194" s="198"/>
      <c r="H194" s="198"/>
      <c r="I194" s="504" t="str">
        <f t="shared" si="18"/>
        <v/>
      </c>
      <c r="J194" s="505"/>
      <c r="K194" s="505"/>
      <c r="L194" s="505"/>
      <c r="M194" s="505"/>
      <c r="N194" s="505"/>
      <c r="O194" s="505"/>
      <c r="P194" s="505"/>
      <c r="Q194" s="505"/>
      <c r="R194" s="505"/>
      <c r="S194" s="505"/>
      <c r="T194" s="505"/>
      <c r="U194" s="505"/>
      <c r="V194" s="505"/>
      <c r="W194" s="505"/>
      <c r="X194" s="505"/>
      <c r="Y194" s="505"/>
      <c r="Z194" s="505"/>
      <c r="AA194" s="505"/>
      <c r="AB194" s="506"/>
      <c r="AC194" s="507" t="str">
        <f t="shared" si="20"/>
        <v/>
      </c>
      <c r="AD194" s="505"/>
      <c r="AE194" s="505"/>
      <c r="AF194" s="505"/>
      <c r="AG194" s="505"/>
      <c r="AH194" s="505"/>
      <c r="AI194" s="505"/>
      <c r="AJ194" s="505"/>
      <c r="AK194" s="505"/>
      <c r="AL194" s="505"/>
      <c r="AM194" s="505"/>
      <c r="AN194" s="505"/>
      <c r="AO194" s="505"/>
      <c r="AP194" s="505"/>
      <c r="AQ194" s="505"/>
      <c r="AR194" s="505"/>
      <c r="AS194" s="505"/>
      <c r="AT194" s="505"/>
      <c r="AU194" s="505"/>
      <c r="AV194" s="506"/>
    </row>
    <row r="195" spans="1:48" x14ac:dyDescent="0.35">
      <c r="A195" t="str">
        <f t="shared" si="17"/>
        <v>|</v>
      </c>
      <c r="B195" s="162" t="str">
        <f t="shared" si="19"/>
        <v/>
      </c>
      <c r="C195" s="162" t="str">
        <f t="shared" si="21"/>
        <v/>
      </c>
      <c r="D195" s="512"/>
      <c r="E195" s="503"/>
      <c r="F195" s="198"/>
      <c r="G195" s="198"/>
      <c r="H195" s="198"/>
      <c r="I195" s="504" t="str">
        <f t="shared" si="18"/>
        <v/>
      </c>
      <c r="J195" s="505"/>
      <c r="K195" s="505"/>
      <c r="L195" s="505"/>
      <c r="M195" s="505"/>
      <c r="N195" s="505"/>
      <c r="O195" s="505"/>
      <c r="P195" s="505"/>
      <c r="Q195" s="505"/>
      <c r="R195" s="505"/>
      <c r="S195" s="505"/>
      <c r="T195" s="505"/>
      <c r="U195" s="505"/>
      <c r="V195" s="505"/>
      <c r="W195" s="505"/>
      <c r="X195" s="505"/>
      <c r="Y195" s="505"/>
      <c r="Z195" s="505"/>
      <c r="AA195" s="505"/>
      <c r="AB195" s="506"/>
      <c r="AC195" s="507" t="str">
        <f t="shared" si="20"/>
        <v/>
      </c>
      <c r="AD195" s="505"/>
      <c r="AE195" s="505"/>
      <c r="AF195" s="505"/>
      <c r="AG195" s="505"/>
      <c r="AH195" s="505"/>
      <c r="AI195" s="505"/>
      <c r="AJ195" s="505"/>
      <c r="AK195" s="505"/>
      <c r="AL195" s="505"/>
      <c r="AM195" s="505"/>
      <c r="AN195" s="505"/>
      <c r="AO195" s="505"/>
      <c r="AP195" s="505"/>
      <c r="AQ195" s="505"/>
      <c r="AR195" s="505"/>
      <c r="AS195" s="505"/>
      <c r="AT195" s="505"/>
      <c r="AU195" s="505"/>
      <c r="AV195" s="506"/>
    </row>
    <row r="196" spans="1:48" x14ac:dyDescent="0.35">
      <c r="A196" t="str">
        <f t="shared" si="17"/>
        <v>|</v>
      </c>
      <c r="B196" s="162" t="str">
        <f t="shared" si="19"/>
        <v/>
      </c>
      <c r="C196" s="162" t="str">
        <f t="shared" si="21"/>
        <v/>
      </c>
      <c r="D196" s="512"/>
      <c r="E196" s="503"/>
      <c r="F196" s="198"/>
      <c r="G196" s="198"/>
      <c r="H196" s="198"/>
      <c r="I196" s="504" t="str">
        <f t="shared" si="18"/>
        <v/>
      </c>
      <c r="J196" s="505"/>
      <c r="K196" s="505"/>
      <c r="L196" s="505"/>
      <c r="M196" s="505"/>
      <c r="N196" s="505"/>
      <c r="O196" s="505"/>
      <c r="P196" s="505"/>
      <c r="Q196" s="505"/>
      <c r="R196" s="505"/>
      <c r="S196" s="505"/>
      <c r="T196" s="505"/>
      <c r="U196" s="505"/>
      <c r="V196" s="505"/>
      <c r="W196" s="505"/>
      <c r="X196" s="505"/>
      <c r="Y196" s="505"/>
      <c r="Z196" s="505"/>
      <c r="AA196" s="505"/>
      <c r="AB196" s="506"/>
      <c r="AC196" s="507" t="str">
        <f t="shared" si="20"/>
        <v/>
      </c>
      <c r="AD196" s="505"/>
      <c r="AE196" s="505"/>
      <c r="AF196" s="505"/>
      <c r="AG196" s="505"/>
      <c r="AH196" s="505"/>
      <c r="AI196" s="505"/>
      <c r="AJ196" s="505"/>
      <c r="AK196" s="505"/>
      <c r="AL196" s="505"/>
      <c r="AM196" s="505"/>
      <c r="AN196" s="505"/>
      <c r="AO196" s="505"/>
      <c r="AP196" s="505"/>
      <c r="AQ196" s="505"/>
      <c r="AR196" s="505"/>
      <c r="AS196" s="505"/>
      <c r="AT196" s="505"/>
      <c r="AU196" s="505"/>
      <c r="AV196" s="506"/>
    </row>
    <row r="197" spans="1:48" x14ac:dyDescent="0.35">
      <c r="A197" t="str">
        <f t="shared" si="17"/>
        <v>|</v>
      </c>
      <c r="B197" s="162" t="str">
        <f t="shared" si="19"/>
        <v/>
      </c>
      <c r="C197" s="162" t="str">
        <f t="shared" si="21"/>
        <v/>
      </c>
      <c r="D197" s="512"/>
      <c r="E197" s="503"/>
      <c r="F197" s="198"/>
      <c r="G197" s="198"/>
      <c r="H197" s="198"/>
      <c r="I197" s="504" t="str">
        <f t="shared" si="18"/>
        <v/>
      </c>
      <c r="J197" s="505"/>
      <c r="K197" s="505"/>
      <c r="L197" s="505"/>
      <c r="M197" s="505"/>
      <c r="N197" s="505"/>
      <c r="O197" s="505"/>
      <c r="P197" s="505"/>
      <c r="Q197" s="505"/>
      <c r="R197" s="505"/>
      <c r="S197" s="505"/>
      <c r="T197" s="505"/>
      <c r="U197" s="505"/>
      <c r="V197" s="505"/>
      <c r="W197" s="505"/>
      <c r="X197" s="505"/>
      <c r="Y197" s="505"/>
      <c r="Z197" s="505"/>
      <c r="AA197" s="505"/>
      <c r="AB197" s="506"/>
      <c r="AC197" s="507" t="str">
        <f t="shared" si="20"/>
        <v/>
      </c>
      <c r="AD197" s="505"/>
      <c r="AE197" s="505"/>
      <c r="AF197" s="505"/>
      <c r="AG197" s="505"/>
      <c r="AH197" s="505"/>
      <c r="AI197" s="505"/>
      <c r="AJ197" s="505"/>
      <c r="AK197" s="505"/>
      <c r="AL197" s="505"/>
      <c r="AM197" s="505"/>
      <c r="AN197" s="505"/>
      <c r="AO197" s="505"/>
      <c r="AP197" s="505"/>
      <c r="AQ197" s="505"/>
      <c r="AR197" s="505"/>
      <c r="AS197" s="505"/>
      <c r="AT197" s="505"/>
      <c r="AU197" s="505"/>
      <c r="AV197" s="506"/>
    </row>
    <row r="198" spans="1:48" x14ac:dyDescent="0.35">
      <c r="A198" t="str">
        <f t="shared" si="17"/>
        <v>|</v>
      </c>
      <c r="B198" s="162" t="str">
        <f t="shared" si="19"/>
        <v/>
      </c>
      <c r="C198" s="162" t="str">
        <f t="shared" si="21"/>
        <v/>
      </c>
      <c r="D198" s="512"/>
      <c r="E198" s="503"/>
      <c r="F198" s="198"/>
      <c r="G198" s="198"/>
      <c r="H198" s="198"/>
      <c r="I198" s="504" t="str">
        <f t="shared" si="18"/>
        <v/>
      </c>
      <c r="J198" s="505"/>
      <c r="K198" s="505"/>
      <c r="L198" s="505"/>
      <c r="M198" s="505"/>
      <c r="N198" s="505"/>
      <c r="O198" s="505"/>
      <c r="P198" s="505"/>
      <c r="Q198" s="505"/>
      <c r="R198" s="505"/>
      <c r="S198" s="505"/>
      <c r="T198" s="505"/>
      <c r="U198" s="505"/>
      <c r="V198" s="505"/>
      <c r="W198" s="505"/>
      <c r="X198" s="505"/>
      <c r="Y198" s="505"/>
      <c r="Z198" s="505"/>
      <c r="AA198" s="505"/>
      <c r="AB198" s="506"/>
      <c r="AC198" s="507" t="str">
        <f t="shared" si="20"/>
        <v/>
      </c>
      <c r="AD198" s="505"/>
      <c r="AE198" s="505"/>
      <c r="AF198" s="505"/>
      <c r="AG198" s="505"/>
      <c r="AH198" s="505"/>
      <c r="AI198" s="505"/>
      <c r="AJ198" s="505"/>
      <c r="AK198" s="505"/>
      <c r="AL198" s="505"/>
      <c r="AM198" s="505"/>
      <c r="AN198" s="505"/>
      <c r="AO198" s="505"/>
      <c r="AP198" s="505"/>
      <c r="AQ198" s="505"/>
      <c r="AR198" s="505"/>
      <c r="AS198" s="505"/>
      <c r="AT198" s="505"/>
      <c r="AU198" s="505"/>
      <c r="AV198" s="506"/>
    </row>
    <row r="199" spans="1:48" x14ac:dyDescent="0.35">
      <c r="A199" t="str">
        <f t="shared" si="17"/>
        <v>|</v>
      </c>
      <c r="B199" s="162" t="str">
        <f t="shared" si="19"/>
        <v/>
      </c>
      <c r="C199" s="162" t="str">
        <f t="shared" si="21"/>
        <v/>
      </c>
      <c r="D199" s="512"/>
      <c r="E199" s="503"/>
      <c r="F199" s="198"/>
      <c r="G199" s="198"/>
      <c r="H199" s="198"/>
      <c r="I199" s="504" t="str">
        <f t="shared" si="18"/>
        <v/>
      </c>
      <c r="J199" s="505"/>
      <c r="K199" s="505"/>
      <c r="L199" s="505"/>
      <c r="M199" s="505"/>
      <c r="N199" s="505"/>
      <c r="O199" s="505"/>
      <c r="P199" s="505"/>
      <c r="Q199" s="505"/>
      <c r="R199" s="505"/>
      <c r="S199" s="505"/>
      <c r="T199" s="505"/>
      <c r="U199" s="505"/>
      <c r="V199" s="505"/>
      <c r="W199" s="505"/>
      <c r="X199" s="505"/>
      <c r="Y199" s="505"/>
      <c r="Z199" s="505"/>
      <c r="AA199" s="505"/>
      <c r="AB199" s="506"/>
      <c r="AC199" s="507" t="str">
        <f t="shared" si="20"/>
        <v/>
      </c>
      <c r="AD199" s="505"/>
      <c r="AE199" s="505"/>
      <c r="AF199" s="505"/>
      <c r="AG199" s="505"/>
      <c r="AH199" s="505"/>
      <c r="AI199" s="505"/>
      <c r="AJ199" s="505"/>
      <c r="AK199" s="505"/>
      <c r="AL199" s="505"/>
      <c r="AM199" s="505"/>
      <c r="AN199" s="505"/>
      <c r="AO199" s="505"/>
      <c r="AP199" s="505"/>
      <c r="AQ199" s="505"/>
      <c r="AR199" s="505"/>
      <c r="AS199" s="505"/>
      <c r="AT199" s="505"/>
      <c r="AU199" s="505"/>
      <c r="AV199" s="506"/>
    </row>
    <row r="200" spans="1:48" x14ac:dyDescent="0.35">
      <c r="A200" t="str">
        <f t="shared" si="17"/>
        <v>|</v>
      </c>
      <c r="B200" s="162" t="str">
        <f t="shared" si="19"/>
        <v/>
      </c>
      <c r="C200" s="162" t="str">
        <f t="shared" si="21"/>
        <v/>
      </c>
      <c r="D200" s="512"/>
      <c r="E200" s="503"/>
      <c r="F200" s="198"/>
      <c r="G200" s="198"/>
      <c r="H200" s="198"/>
      <c r="I200" s="504" t="str">
        <f t="shared" si="18"/>
        <v/>
      </c>
      <c r="J200" s="505"/>
      <c r="K200" s="505"/>
      <c r="L200" s="505"/>
      <c r="M200" s="505"/>
      <c r="N200" s="505"/>
      <c r="O200" s="505"/>
      <c r="P200" s="505"/>
      <c r="Q200" s="505"/>
      <c r="R200" s="505"/>
      <c r="S200" s="505"/>
      <c r="T200" s="505"/>
      <c r="U200" s="505"/>
      <c r="V200" s="505"/>
      <c r="W200" s="505"/>
      <c r="X200" s="505"/>
      <c r="Y200" s="505"/>
      <c r="Z200" s="505"/>
      <c r="AA200" s="505"/>
      <c r="AB200" s="506"/>
      <c r="AC200" s="507" t="str">
        <f t="shared" si="20"/>
        <v/>
      </c>
      <c r="AD200" s="505"/>
      <c r="AE200" s="505"/>
      <c r="AF200" s="505"/>
      <c r="AG200" s="505"/>
      <c r="AH200" s="505"/>
      <c r="AI200" s="505"/>
      <c r="AJ200" s="505"/>
      <c r="AK200" s="505"/>
      <c r="AL200" s="505"/>
      <c r="AM200" s="505"/>
      <c r="AN200" s="505"/>
      <c r="AO200" s="505"/>
      <c r="AP200" s="505"/>
      <c r="AQ200" s="505"/>
      <c r="AR200" s="505"/>
      <c r="AS200" s="505"/>
      <c r="AT200" s="505"/>
      <c r="AU200" s="505"/>
      <c r="AV200" s="506"/>
    </row>
    <row r="201" spans="1:48" x14ac:dyDescent="0.35">
      <c r="A201" t="str">
        <f t="shared" si="17"/>
        <v>|</v>
      </c>
      <c r="B201" s="162" t="str">
        <f t="shared" si="19"/>
        <v/>
      </c>
      <c r="C201" s="162" t="str">
        <f t="shared" si="21"/>
        <v/>
      </c>
      <c r="D201" s="512"/>
      <c r="E201" s="503"/>
      <c r="F201" s="198"/>
      <c r="G201" s="198"/>
      <c r="H201" s="198"/>
      <c r="I201" s="504" t="str">
        <f t="shared" si="18"/>
        <v/>
      </c>
      <c r="J201" s="505"/>
      <c r="K201" s="505"/>
      <c r="L201" s="505"/>
      <c r="M201" s="505"/>
      <c r="N201" s="505"/>
      <c r="O201" s="505"/>
      <c r="P201" s="505"/>
      <c r="Q201" s="505"/>
      <c r="R201" s="505"/>
      <c r="S201" s="505"/>
      <c r="T201" s="505"/>
      <c r="U201" s="505"/>
      <c r="V201" s="505"/>
      <c r="W201" s="505"/>
      <c r="X201" s="505"/>
      <c r="Y201" s="505"/>
      <c r="Z201" s="505"/>
      <c r="AA201" s="505"/>
      <c r="AB201" s="506"/>
      <c r="AC201" s="507" t="str">
        <f t="shared" si="20"/>
        <v/>
      </c>
      <c r="AD201" s="505"/>
      <c r="AE201" s="505"/>
      <c r="AF201" s="505"/>
      <c r="AG201" s="505"/>
      <c r="AH201" s="505"/>
      <c r="AI201" s="505"/>
      <c r="AJ201" s="505"/>
      <c r="AK201" s="505"/>
      <c r="AL201" s="505"/>
      <c r="AM201" s="505"/>
      <c r="AN201" s="505"/>
      <c r="AO201" s="505"/>
      <c r="AP201" s="505"/>
      <c r="AQ201" s="505"/>
      <c r="AR201" s="505"/>
      <c r="AS201" s="505"/>
      <c r="AT201" s="505"/>
      <c r="AU201" s="505"/>
      <c r="AV201" s="506"/>
    </row>
    <row r="202" spans="1:48" x14ac:dyDescent="0.35">
      <c r="A202" t="str">
        <f t="shared" si="17"/>
        <v>|</v>
      </c>
      <c r="B202" s="162" t="str">
        <f t="shared" si="19"/>
        <v/>
      </c>
      <c r="C202" s="162" t="str">
        <f t="shared" si="21"/>
        <v/>
      </c>
      <c r="D202" s="512"/>
      <c r="E202" s="503"/>
      <c r="F202" s="198"/>
      <c r="G202" s="198"/>
      <c r="H202" s="198"/>
      <c r="I202" s="504" t="str">
        <f t="shared" si="18"/>
        <v/>
      </c>
      <c r="J202" s="505"/>
      <c r="K202" s="505"/>
      <c r="L202" s="505"/>
      <c r="M202" s="505"/>
      <c r="N202" s="505"/>
      <c r="O202" s="505"/>
      <c r="P202" s="505"/>
      <c r="Q202" s="505"/>
      <c r="R202" s="505"/>
      <c r="S202" s="505"/>
      <c r="T202" s="505"/>
      <c r="U202" s="505"/>
      <c r="V202" s="505"/>
      <c r="W202" s="505"/>
      <c r="X202" s="505"/>
      <c r="Y202" s="505"/>
      <c r="Z202" s="505"/>
      <c r="AA202" s="505"/>
      <c r="AB202" s="506"/>
      <c r="AC202" s="507" t="str">
        <f t="shared" si="20"/>
        <v/>
      </c>
      <c r="AD202" s="505"/>
      <c r="AE202" s="505"/>
      <c r="AF202" s="505"/>
      <c r="AG202" s="505"/>
      <c r="AH202" s="505"/>
      <c r="AI202" s="505"/>
      <c r="AJ202" s="505"/>
      <c r="AK202" s="505"/>
      <c r="AL202" s="505"/>
      <c r="AM202" s="505"/>
      <c r="AN202" s="505"/>
      <c r="AO202" s="505"/>
      <c r="AP202" s="505"/>
      <c r="AQ202" s="505"/>
      <c r="AR202" s="505"/>
      <c r="AS202" s="505"/>
      <c r="AT202" s="505"/>
      <c r="AU202" s="505"/>
      <c r="AV202" s="506"/>
    </row>
    <row r="203" spans="1:48" x14ac:dyDescent="0.35">
      <c r="A203" t="str">
        <f t="shared" si="17"/>
        <v>|</v>
      </c>
      <c r="B203" s="162" t="str">
        <f t="shared" si="19"/>
        <v/>
      </c>
      <c r="C203" s="162" t="str">
        <f t="shared" si="21"/>
        <v/>
      </c>
      <c r="D203" s="512"/>
      <c r="E203" s="503"/>
      <c r="F203" s="198"/>
      <c r="G203" s="198"/>
      <c r="H203" s="198"/>
      <c r="I203" s="504" t="str">
        <f t="shared" si="18"/>
        <v/>
      </c>
      <c r="J203" s="505"/>
      <c r="K203" s="505"/>
      <c r="L203" s="505"/>
      <c r="M203" s="505"/>
      <c r="N203" s="505"/>
      <c r="O203" s="505"/>
      <c r="P203" s="505"/>
      <c r="Q203" s="505"/>
      <c r="R203" s="505"/>
      <c r="S203" s="505"/>
      <c r="T203" s="505"/>
      <c r="U203" s="505"/>
      <c r="V203" s="505"/>
      <c r="W203" s="505"/>
      <c r="X203" s="505"/>
      <c r="Y203" s="505"/>
      <c r="Z203" s="505"/>
      <c r="AA203" s="505"/>
      <c r="AB203" s="506"/>
      <c r="AC203" s="507" t="str">
        <f t="shared" si="20"/>
        <v/>
      </c>
      <c r="AD203" s="505"/>
      <c r="AE203" s="505"/>
      <c r="AF203" s="505"/>
      <c r="AG203" s="505"/>
      <c r="AH203" s="505"/>
      <c r="AI203" s="505"/>
      <c r="AJ203" s="505"/>
      <c r="AK203" s="505"/>
      <c r="AL203" s="505"/>
      <c r="AM203" s="505"/>
      <c r="AN203" s="505"/>
      <c r="AO203" s="505"/>
      <c r="AP203" s="505"/>
      <c r="AQ203" s="505"/>
      <c r="AR203" s="505"/>
      <c r="AS203" s="505"/>
      <c r="AT203" s="505"/>
      <c r="AU203" s="505"/>
      <c r="AV203" s="506"/>
    </row>
    <row r="204" spans="1:48" x14ac:dyDescent="0.35">
      <c r="A204" t="str">
        <f t="shared" si="17"/>
        <v>|</v>
      </c>
      <c r="B204" s="162" t="str">
        <f t="shared" si="19"/>
        <v/>
      </c>
      <c r="C204" s="162" t="str">
        <f t="shared" si="21"/>
        <v/>
      </c>
      <c r="D204" s="512"/>
      <c r="E204" s="503"/>
      <c r="F204" s="198"/>
      <c r="G204" s="198"/>
      <c r="H204" s="198"/>
      <c r="I204" s="504" t="str">
        <f t="shared" si="18"/>
        <v/>
      </c>
      <c r="J204" s="505"/>
      <c r="K204" s="505"/>
      <c r="L204" s="505"/>
      <c r="M204" s="505"/>
      <c r="N204" s="505"/>
      <c r="O204" s="505"/>
      <c r="P204" s="505"/>
      <c r="Q204" s="505"/>
      <c r="R204" s="505"/>
      <c r="S204" s="505"/>
      <c r="T204" s="505"/>
      <c r="U204" s="505"/>
      <c r="V204" s="505"/>
      <c r="W204" s="505"/>
      <c r="X204" s="505"/>
      <c r="Y204" s="505"/>
      <c r="Z204" s="505"/>
      <c r="AA204" s="505"/>
      <c r="AB204" s="506"/>
      <c r="AC204" s="507" t="str">
        <f t="shared" si="20"/>
        <v/>
      </c>
      <c r="AD204" s="505"/>
      <c r="AE204" s="505"/>
      <c r="AF204" s="505"/>
      <c r="AG204" s="505"/>
      <c r="AH204" s="505"/>
      <c r="AI204" s="505"/>
      <c r="AJ204" s="505"/>
      <c r="AK204" s="505"/>
      <c r="AL204" s="505"/>
      <c r="AM204" s="505"/>
      <c r="AN204" s="505"/>
      <c r="AO204" s="505"/>
      <c r="AP204" s="505"/>
      <c r="AQ204" s="505"/>
      <c r="AR204" s="505"/>
      <c r="AS204" s="505"/>
      <c r="AT204" s="505"/>
      <c r="AU204" s="505"/>
      <c r="AV204" s="506"/>
    </row>
    <row r="205" spans="1:48" x14ac:dyDescent="0.35">
      <c r="A205" t="str">
        <f t="shared" si="17"/>
        <v>|</v>
      </c>
      <c r="B205" s="162" t="str">
        <f t="shared" si="19"/>
        <v/>
      </c>
      <c r="C205" s="162" t="str">
        <f t="shared" si="21"/>
        <v/>
      </c>
      <c r="D205" s="512"/>
      <c r="E205" s="503"/>
      <c r="F205" s="198"/>
      <c r="G205" s="198"/>
      <c r="H205" s="198"/>
      <c r="I205" s="504" t="str">
        <f t="shared" si="18"/>
        <v/>
      </c>
      <c r="J205" s="505"/>
      <c r="K205" s="505"/>
      <c r="L205" s="505"/>
      <c r="M205" s="505"/>
      <c r="N205" s="505"/>
      <c r="O205" s="505"/>
      <c r="P205" s="505"/>
      <c r="Q205" s="505"/>
      <c r="R205" s="505"/>
      <c r="S205" s="505"/>
      <c r="T205" s="505"/>
      <c r="U205" s="505"/>
      <c r="V205" s="505"/>
      <c r="W205" s="505"/>
      <c r="X205" s="505"/>
      <c r="Y205" s="505"/>
      <c r="Z205" s="505"/>
      <c r="AA205" s="505"/>
      <c r="AB205" s="506"/>
      <c r="AC205" s="507" t="str">
        <f t="shared" si="20"/>
        <v/>
      </c>
      <c r="AD205" s="505"/>
      <c r="AE205" s="505"/>
      <c r="AF205" s="505"/>
      <c r="AG205" s="505"/>
      <c r="AH205" s="505"/>
      <c r="AI205" s="505"/>
      <c r="AJ205" s="505"/>
      <c r="AK205" s="505"/>
      <c r="AL205" s="505"/>
      <c r="AM205" s="505"/>
      <c r="AN205" s="505"/>
      <c r="AO205" s="505"/>
      <c r="AP205" s="505"/>
      <c r="AQ205" s="505"/>
      <c r="AR205" s="505"/>
      <c r="AS205" s="505"/>
      <c r="AT205" s="505"/>
      <c r="AU205" s="505"/>
      <c r="AV205" s="506"/>
    </row>
    <row r="206" spans="1:48" x14ac:dyDescent="0.35">
      <c r="A206" t="str">
        <f t="shared" si="17"/>
        <v>|</v>
      </c>
      <c r="B206" s="162" t="str">
        <f t="shared" si="19"/>
        <v/>
      </c>
      <c r="C206" s="162" t="str">
        <f t="shared" si="21"/>
        <v/>
      </c>
      <c r="D206" s="512"/>
      <c r="E206" s="503"/>
      <c r="F206" s="198"/>
      <c r="G206" s="198"/>
      <c r="H206" s="198"/>
      <c r="I206" s="504" t="str">
        <f t="shared" si="18"/>
        <v/>
      </c>
      <c r="J206" s="505"/>
      <c r="K206" s="505"/>
      <c r="L206" s="505"/>
      <c r="M206" s="505"/>
      <c r="N206" s="505"/>
      <c r="O206" s="505"/>
      <c r="P206" s="505"/>
      <c r="Q206" s="505"/>
      <c r="R206" s="505"/>
      <c r="S206" s="505"/>
      <c r="T206" s="505"/>
      <c r="U206" s="505"/>
      <c r="V206" s="505"/>
      <c r="W206" s="505"/>
      <c r="X206" s="505"/>
      <c r="Y206" s="505"/>
      <c r="Z206" s="505"/>
      <c r="AA206" s="505"/>
      <c r="AB206" s="506"/>
      <c r="AC206" s="507" t="str">
        <f t="shared" si="20"/>
        <v/>
      </c>
      <c r="AD206" s="505"/>
      <c r="AE206" s="505"/>
      <c r="AF206" s="505"/>
      <c r="AG206" s="505"/>
      <c r="AH206" s="505"/>
      <c r="AI206" s="505"/>
      <c r="AJ206" s="505"/>
      <c r="AK206" s="505"/>
      <c r="AL206" s="505"/>
      <c r="AM206" s="505"/>
      <c r="AN206" s="505"/>
      <c r="AO206" s="505"/>
      <c r="AP206" s="505"/>
      <c r="AQ206" s="505"/>
      <c r="AR206" s="505"/>
      <c r="AS206" s="505"/>
      <c r="AT206" s="505"/>
      <c r="AU206" s="505"/>
      <c r="AV206" s="506"/>
    </row>
    <row r="207" spans="1:48" x14ac:dyDescent="0.35">
      <c r="A207" t="str">
        <f t="shared" si="17"/>
        <v>|</v>
      </c>
      <c r="B207" s="162" t="str">
        <f t="shared" si="19"/>
        <v/>
      </c>
      <c r="C207" s="162" t="str">
        <f t="shared" si="21"/>
        <v/>
      </c>
      <c r="D207" s="512"/>
      <c r="E207" s="503"/>
      <c r="F207" s="198"/>
      <c r="G207" s="198"/>
      <c r="H207" s="198"/>
      <c r="I207" s="504" t="str">
        <f t="shared" si="18"/>
        <v/>
      </c>
      <c r="J207" s="505"/>
      <c r="K207" s="505"/>
      <c r="L207" s="505"/>
      <c r="M207" s="505"/>
      <c r="N207" s="505"/>
      <c r="O207" s="505"/>
      <c r="P207" s="505"/>
      <c r="Q207" s="505"/>
      <c r="R207" s="505"/>
      <c r="S207" s="505"/>
      <c r="T207" s="505"/>
      <c r="U207" s="505"/>
      <c r="V207" s="505"/>
      <c r="W207" s="505"/>
      <c r="X207" s="505"/>
      <c r="Y207" s="505"/>
      <c r="Z207" s="505"/>
      <c r="AA207" s="505"/>
      <c r="AB207" s="506"/>
      <c r="AC207" s="507" t="str">
        <f t="shared" si="20"/>
        <v/>
      </c>
      <c r="AD207" s="505"/>
      <c r="AE207" s="505"/>
      <c r="AF207" s="505"/>
      <c r="AG207" s="505"/>
      <c r="AH207" s="505"/>
      <c r="AI207" s="505"/>
      <c r="AJ207" s="505"/>
      <c r="AK207" s="505"/>
      <c r="AL207" s="505"/>
      <c r="AM207" s="505"/>
      <c r="AN207" s="505"/>
      <c r="AO207" s="505"/>
      <c r="AP207" s="505"/>
      <c r="AQ207" s="505"/>
      <c r="AR207" s="505"/>
      <c r="AS207" s="505"/>
      <c r="AT207" s="505"/>
      <c r="AU207" s="505"/>
      <c r="AV207" s="506"/>
    </row>
    <row r="208" spans="1:48" x14ac:dyDescent="0.35">
      <c r="A208" t="str">
        <f t="shared" si="17"/>
        <v>|</v>
      </c>
      <c r="B208" s="162" t="str">
        <f t="shared" si="19"/>
        <v/>
      </c>
      <c r="C208" s="162" t="str">
        <f t="shared" si="21"/>
        <v/>
      </c>
      <c r="D208" s="512"/>
      <c r="E208" s="503"/>
      <c r="F208" s="198"/>
      <c r="G208" s="198"/>
      <c r="H208" s="198"/>
      <c r="I208" s="504" t="str">
        <f t="shared" si="18"/>
        <v/>
      </c>
      <c r="J208" s="505"/>
      <c r="K208" s="505"/>
      <c r="L208" s="505"/>
      <c r="M208" s="505"/>
      <c r="N208" s="505"/>
      <c r="O208" s="505"/>
      <c r="P208" s="505"/>
      <c r="Q208" s="505"/>
      <c r="R208" s="505"/>
      <c r="S208" s="505"/>
      <c r="T208" s="505"/>
      <c r="U208" s="505"/>
      <c r="V208" s="505"/>
      <c r="W208" s="505"/>
      <c r="X208" s="505"/>
      <c r="Y208" s="505"/>
      <c r="Z208" s="505"/>
      <c r="AA208" s="505"/>
      <c r="AB208" s="506"/>
      <c r="AC208" s="507" t="str">
        <f t="shared" si="20"/>
        <v/>
      </c>
      <c r="AD208" s="505"/>
      <c r="AE208" s="505"/>
      <c r="AF208" s="505"/>
      <c r="AG208" s="505"/>
      <c r="AH208" s="505"/>
      <c r="AI208" s="505"/>
      <c r="AJ208" s="505"/>
      <c r="AK208" s="505"/>
      <c r="AL208" s="505"/>
      <c r="AM208" s="505"/>
      <c r="AN208" s="505"/>
      <c r="AO208" s="505"/>
      <c r="AP208" s="505"/>
      <c r="AQ208" s="505"/>
      <c r="AR208" s="505"/>
      <c r="AS208" s="505"/>
      <c r="AT208" s="505"/>
      <c r="AU208" s="505"/>
      <c r="AV208" s="506"/>
    </row>
    <row r="209" spans="1:48" x14ac:dyDescent="0.35">
      <c r="A209" t="str">
        <f t="shared" si="17"/>
        <v>|</v>
      </c>
      <c r="B209" s="162" t="str">
        <f t="shared" si="19"/>
        <v/>
      </c>
      <c r="C209" s="162" t="str">
        <f t="shared" si="21"/>
        <v/>
      </c>
      <c r="D209" s="512"/>
      <c r="E209" s="503"/>
      <c r="F209" s="198"/>
      <c r="G209" s="198"/>
      <c r="H209" s="198"/>
      <c r="I209" s="504" t="str">
        <f t="shared" si="18"/>
        <v/>
      </c>
      <c r="J209" s="505"/>
      <c r="K209" s="505"/>
      <c r="L209" s="505"/>
      <c r="M209" s="505"/>
      <c r="N209" s="505"/>
      <c r="O209" s="505"/>
      <c r="P209" s="505"/>
      <c r="Q209" s="505"/>
      <c r="R209" s="505"/>
      <c r="S209" s="505"/>
      <c r="T209" s="505"/>
      <c r="U209" s="505"/>
      <c r="V209" s="505"/>
      <c r="W209" s="505"/>
      <c r="X209" s="505"/>
      <c r="Y209" s="505"/>
      <c r="Z209" s="505"/>
      <c r="AA209" s="505"/>
      <c r="AB209" s="506"/>
      <c r="AC209" s="507" t="str">
        <f t="shared" si="20"/>
        <v/>
      </c>
      <c r="AD209" s="505"/>
      <c r="AE209" s="505"/>
      <c r="AF209" s="505"/>
      <c r="AG209" s="505"/>
      <c r="AH209" s="505"/>
      <c r="AI209" s="505"/>
      <c r="AJ209" s="505"/>
      <c r="AK209" s="505"/>
      <c r="AL209" s="505"/>
      <c r="AM209" s="505"/>
      <c r="AN209" s="505"/>
      <c r="AO209" s="505"/>
      <c r="AP209" s="505"/>
      <c r="AQ209" s="505"/>
      <c r="AR209" s="505"/>
      <c r="AS209" s="505"/>
      <c r="AT209" s="505"/>
      <c r="AU209" s="505"/>
      <c r="AV209" s="506"/>
    </row>
    <row r="210" spans="1:48" x14ac:dyDescent="0.35">
      <c r="A210" t="str">
        <f t="shared" si="17"/>
        <v>|</v>
      </c>
      <c r="B210" s="162" t="str">
        <f t="shared" si="19"/>
        <v/>
      </c>
      <c r="C210" s="162" t="str">
        <f t="shared" si="21"/>
        <v/>
      </c>
      <c r="D210" s="512"/>
      <c r="E210" s="503"/>
      <c r="F210" s="198"/>
      <c r="G210" s="198"/>
      <c r="H210" s="198"/>
      <c r="I210" s="504" t="str">
        <f t="shared" si="18"/>
        <v/>
      </c>
      <c r="J210" s="505"/>
      <c r="K210" s="505"/>
      <c r="L210" s="505"/>
      <c r="M210" s="505"/>
      <c r="N210" s="505"/>
      <c r="O210" s="505"/>
      <c r="P210" s="505"/>
      <c r="Q210" s="505"/>
      <c r="R210" s="505"/>
      <c r="S210" s="505"/>
      <c r="T210" s="505"/>
      <c r="U210" s="505"/>
      <c r="V210" s="505"/>
      <c r="W210" s="505"/>
      <c r="X210" s="505"/>
      <c r="Y210" s="505"/>
      <c r="Z210" s="505"/>
      <c r="AA210" s="505"/>
      <c r="AB210" s="506"/>
      <c r="AC210" s="507" t="str">
        <f t="shared" si="20"/>
        <v/>
      </c>
      <c r="AD210" s="505"/>
      <c r="AE210" s="505"/>
      <c r="AF210" s="505"/>
      <c r="AG210" s="505"/>
      <c r="AH210" s="505"/>
      <c r="AI210" s="505"/>
      <c r="AJ210" s="505"/>
      <c r="AK210" s="505"/>
      <c r="AL210" s="505"/>
      <c r="AM210" s="505"/>
      <c r="AN210" s="505"/>
      <c r="AO210" s="505"/>
      <c r="AP210" s="505"/>
      <c r="AQ210" s="505"/>
      <c r="AR210" s="505"/>
      <c r="AS210" s="505"/>
      <c r="AT210" s="505"/>
      <c r="AU210" s="505"/>
      <c r="AV210" s="506"/>
    </row>
    <row r="211" spans="1:48" x14ac:dyDescent="0.35">
      <c r="A211" t="str">
        <f t="shared" si="17"/>
        <v>|</v>
      </c>
      <c r="B211" s="162" t="str">
        <f t="shared" si="19"/>
        <v/>
      </c>
      <c r="C211" s="162" t="str">
        <f t="shared" si="21"/>
        <v/>
      </c>
      <c r="D211" s="512"/>
      <c r="E211" s="503"/>
      <c r="F211" s="198"/>
      <c r="G211" s="198"/>
      <c r="H211" s="198"/>
      <c r="I211" s="504" t="str">
        <f t="shared" si="18"/>
        <v/>
      </c>
      <c r="J211" s="505"/>
      <c r="K211" s="505"/>
      <c r="L211" s="505"/>
      <c r="M211" s="505"/>
      <c r="N211" s="505"/>
      <c r="O211" s="505"/>
      <c r="P211" s="505"/>
      <c r="Q211" s="505"/>
      <c r="R211" s="505"/>
      <c r="S211" s="505"/>
      <c r="T211" s="505"/>
      <c r="U211" s="505"/>
      <c r="V211" s="505"/>
      <c r="W211" s="505"/>
      <c r="X211" s="505"/>
      <c r="Y211" s="505"/>
      <c r="Z211" s="505"/>
      <c r="AA211" s="505"/>
      <c r="AB211" s="506"/>
      <c r="AC211" s="507" t="str">
        <f t="shared" si="20"/>
        <v/>
      </c>
      <c r="AD211" s="505"/>
      <c r="AE211" s="505"/>
      <c r="AF211" s="505"/>
      <c r="AG211" s="505"/>
      <c r="AH211" s="505"/>
      <c r="AI211" s="505"/>
      <c r="AJ211" s="505"/>
      <c r="AK211" s="505"/>
      <c r="AL211" s="505"/>
      <c r="AM211" s="505"/>
      <c r="AN211" s="505"/>
      <c r="AO211" s="505"/>
      <c r="AP211" s="505"/>
      <c r="AQ211" s="505"/>
      <c r="AR211" s="505"/>
      <c r="AS211" s="505"/>
      <c r="AT211" s="505"/>
      <c r="AU211" s="505"/>
      <c r="AV211" s="506"/>
    </row>
    <row r="212" spans="1:48" x14ac:dyDescent="0.35">
      <c r="A212" t="str">
        <f t="shared" si="17"/>
        <v>|</v>
      </c>
      <c r="B212" s="162" t="str">
        <f t="shared" si="19"/>
        <v/>
      </c>
      <c r="C212" s="162" t="str">
        <f t="shared" si="21"/>
        <v/>
      </c>
      <c r="D212" s="512"/>
      <c r="E212" s="503"/>
      <c r="F212" s="198"/>
      <c r="G212" s="198"/>
      <c r="H212" s="198"/>
      <c r="I212" s="504" t="str">
        <f t="shared" si="18"/>
        <v/>
      </c>
      <c r="J212" s="505"/>
      <c r="K212" s="505"/>
      <c r="L212" s="505"/>
      <c r="M212" s="505"/>
      <c r="N212" s="505"/>
      <c r="O212" s="505"/>
      <c r="P212" s="505"/>
      <c r="Q212" s="505"/>
      <c r="R212" s="505"/>
      <c r="S212" s="505"/>
      <c r="T212" s="505"/>
      <c r="U212" s="505"/>
      <c r="V212" s="505"/>
      <c r="W212" s="505"/>
      <c r="X212" s="505"/>
      <c r="Y212" s="505"/>
      <c r="Z212" s="505"/>
      <c r="AA212" s="505"/>
      <c r="AB212" s="506"/>
      <c r="AC212" s="507" t="str">
        <f t="shared" si="20"/>
        <v/>
      </c>
      <c r="AD212" s="505"/>
      <c r="AE212" s="505"/>
      <c r="AF212" s="505"/>
      <c r="AG212" s="505"/>
      <c r="AH212" s="505"/>
      <c r="AI212" s="505"/>
      <c r="AJ212" s="505"/>
      <c r="AK212" s="505"/>
      <c r="AL212" s="505"/>
      <c r="AM212" s="505"/>
      <c r="AN212" s="505"/>
      <c r="AO212" s="505"/>
      <c r="AP212" s="505"/>
      <c r="AQ212" s="505"/>
      <c r="AR212" s="505"/>
      <c r="AS212" s="505"/>
      <c r="AT212" s="505"/>
      <c r="AU212" s="505"/>
      <c r="AV212" s="506"/>
    </row>
    <row r="213" spans="1:48" x14ac:dyDescent="0.35">
      <c r="A213" t="str">
        <f t="shared" si="17"/>
        <v>|</v>
      </c>
      <c r="B213" s="162" t="str">
        <f t="shared" si="19"/>
        <v/>
      </c>
      <c r="C213" s="162" t="str">
        <f t="shared" si="21"/>
        <v/>
      </c>
      <c r="D213" s="512"/>
      <c r="E213" s="503"/>
      <c r="F213" s="198"/>
      <c r="G213" s="198"/>
      <c r="H213" s="198"/>
      <c r="I213" s="504" t="str">
        <f t="shared" si="18"/>
        <v/>
      </c>
      <c r="J213" s="505"/>
      <c r="K213" s="505"/>
      <c r="L213" s="505"/>
      <c r="M213" s="505"/>
      <c r="N213" s="505"/>
      <c r="O213" s="505"/>
      <c r="P213" s="505"/>
      <c r="Q213" s="505"/>
      <c r="R213" s="505"/>
      <c r="S213" s="505"/>
      <c r="T213" s="505"/>
      <c r="U213" s="505"/>
      <c r="V213" s="505"/>
      <c r="W213" s="505"/>
      <c r="X213" s="505"/>
      <c r="Y213" s="505"/>
      <c r="Z213" s="505"/>
      <c r="AA213" s="505"/>
      <c r="AB213" s="506"/>
      <c r="AC213" s="507" t="str">
        <f t="shared" si="20"/>
        <v/>
      </c>
      <c r="AD213" s="505"/>
      <c r="AE213" s="505"/>
      <c r="AF213" s="505"/>
      <c r="AG213" s="505"/>
      <c r="AH213" s="505"/>
      <c r="AI213" s="505"/>
      <c r="AJ213" s="505"/>
      <c r="AK213" s="505"/>
      <c r="AL213" s="505"/>
      <c r="AM213" s="505"/>
      <c r="AN213" s="505"/>
      <c r="AO213" s="505"/>
      <c r="AP213" s="505"/>
      <c r="AQ213" s="505"/>
      <c r="AR213" s="505"/>
      <c r="AS213" s="505"/>
      <c r="AT213" s="505"/>
      <c r="AU213" s="505"/>
      <c r="AV213" s="506"/>
    </row>
    <row r="214" spans="1:48" x14ac:dyDescent="0.35">
      <c r="A214" t="str">
        <f t="shared" si="17"/>
        <v>|</v>
      </c>
      <c r="B214" s="162" t="str">
        <f t="shared" si="19"/>
        <v/>
      </c>
      <c r="C214" s="162" t="str">
        <f t="shared" si="21"/>
        <v/>
      </c>
      <c r="D214" s="512"/>
      <c r="E214" s="503"/>
      <c r="F214" s="198"/>
      <c r="G214" s="198"/>
      <c r="H214" s="198"/>
      <c r="I214" s="504" t="str">
        <f t="shared" si="18"/>
        <v/>
      </c>
      <c r="J214" s="505"/>
      <c r="K214" s="505"/>
      <c r="L214" s="505"/>
      <c r="M214" s="505"/>
      <c r="N214" s="505"/>
      <c r="O214" s="505"/>
      <c r="P214" s="505"/>
      <c r="Q214" s="505"/>
      <c r="R214" s="505"/>
      <c r="S214" s="505"/>
      <c r="T214" s="505"/>
      <c r="U214" s="505"/>
      <c r="V214" s="505"/>
      <c r="W214" s="505"/>
      <c r="X214" s="505"/>
      <c r="Y214" s="505"/>
      <c r="Z214" s="505"/>
      <c r="AA214" s="505"/>
      <c r="AB214" s="506"/>
      <c r="AC214" s="507" t="str">
        <f t="shared" si="20"/>
        <v/>
      </c>
      <c r="AD214" s="505"/>
      <c r="AE214" s="505"/>
      <c r="AF214" s="505"/>
      <c r="AG214" s="505"/>
      <c r="AH214" s="505"/>
      <c r="AI214" s="505"/>
      <c r="AJ214" s="505"/>
      <c r="AK214" s="505"/>
      <c r="AL214" s="505"/>
      <c r="AM214" s="505"/>
      <c r="AN214" s="505"/>
      <c r="AO214" s="505"/>
      <c r="AP214" s="505"/>
      <c r="AQ214" s="505"/>
      <c r="AR214" s="505"/>
      <c r="AS214" s="505"/>
      <c r="AT214" s="505"/>
      <c r="AU214" s="505"/>
      <c r="AV214" s="506"/>
    </row>
    <row r="215" spans="1:48" x14ac:dyDescent="0.35">
      <c r="A215" t="str">
        <f t="shared" si="17"/>
        <v>|</v>
      </c>
      <c r="B215" s="162" t="str">
        <f t="shared" si="19"/>
        <v/>
      </c>
      <c r="C215" s="162" t="str">
        <f t="shared" si="21"/>
        <v/>
      </c>
      <c r="D215" s="512"/>
      <c r="E215" s="503"/>
      <c r="F215" s="198"/>
      <c r="G215" s="198"/>
      <c r="H215" s="198"/>
      <c r="I215" s="504" t="str">
        <f t="shared" si="18"/>
        <v/>
      </c>
      <c r="J215" s="505"/>
      <c r="K215" s="505"/>
      <c r="L215" s="505"/>
      <c r="M215" s="505"/>
      <c r="N215" s="505"/>
      <c r="O215" s="505"/>
      <c r="P215" s="505"/>
      <c r="Q215" s="505"/>
      <c r="R215" s="505"/>
      <c r="S215" s="505"/>
      <c r="T215" s="505"/>
      <c r="U215" s="505"/>
      <c r="V215" s="505"/>
      <c r="W215" s="505"/>
      <c r="X215" s="505"/>
      <c r="Y215" s="505"/>
      <c r="Z215" s="505"/>
      <c r="AA215" s="505"/>
      <c r="AB215" s="506"/>
      <c r="AC215" s="507" t="str">
        <f t="shared" si="20"/>
        <v/>
      </c>
      <c r="AD215" s="505"/>
      <c r="AE215" s="505"/>
      <c r="AF215" s="505"/>
      <c r="AG215" s="505"/>
      <c r="AH215" s="505"/>
      <c r="AI215" s="505"/>
      <c r="AJ215" s="505"/>
      <c r="AK215" s="505"/>
      <c r="AL215" s="505"/>
      <c r="AM215" s="505"/>
      <c r="AN215" s="505"/>
      <c r="AO215" s="505"/>
      <c r="AP215" s="505"/>
      <c r="AQ215" s="505"/>
      <c r="AR215" s="505"/>
      <c r="AS215" s="505"/>
      <c r="AT215" s="505"/>
      <c r="AU215" s="505"/>
      <c r="AV215" s="506"/>
    </row>
    <row r="216" spans="1:48" x14ac:dyDescent="0.35">
      <c r="A216" t="str">
        <f t="shared" si="17"/>
        <v>|</v>
      </c>
      <c r="B216" s="162" t="str">
        <f t="shared" si="19"/>
        <v/>
      </c>
      <c r="C216" s="162" t="str">
        <f t="shared" si="21"/>
        <v/>
      </c>
      <c r="D216" s="512"/>
      <c r="E216" s="503"/>
      <c r="F216" s="198"/>
      <c r="G216" s="198"/>
      <c r="H216" s="198"/>
      <c r="I216" s="504" t="str">
        <f t="shared" si="18"/>
        <v/>
      </c>
      <c r="J216" s="505"/>
      <c r="K216" s="505"/>
      <c r="L216" s="505"/>
      <c r="M216" s="505"/>
      <c r="N216" s="505"/>
      <c r="O216" s="505"/>
      <c r="P216" s="505"/>
      <c r="Q216" s="505"/>
      <c r="R216" s="505"/>
      <c r="S216" s="505"/>
      <c r="T216" s="505"/>
      <c r="U216" s="505"/>
      <c r="V216" s="505"/>
      <c r="W216" s="505"/>
      <c r="X216" s="505"/>
      <c r="Y216" s="505"/>
      <c r="Z216" s="505"/>
      <c r="AA216" s="505"/>
      <c r="AB216" s="506"/>
      <c r="AC216" s="507" t="str">
        <f t="shared" si="20"/>
        <v/>
      </c>
      <c r="AD216" s="505"/>
      <c r="AE216" s="505"/>
      <c r="AF216" s="505"/>
      <c r="AG216" s="505"/>
      <c r="AH216" s="505"/>
      <c r="AI216" s="505"/>
      <c r="AJ216" s="505"/>
      <c r="AK216" s="505"/>
      <c r="AL216" s="505"/>
      <c r="AM216" s="505"/>
      <c r="AN216" s="505"/>
      <c r="AO216" s="505"/>
      <c r="AP216" s="505"/>
      <c r="AQ216" s="505"/>
      <c r="AR216" s="505"/>
      <c r="AS216" s="505"/>
      <c r="AT216" s="505"/>
      <c r="AU216" s="505"/>
      <c r="AV216" s="506"/>
    </row>
    <row r="217" spans="1:48" x14ac:dyDescent="0.35">
      <c r="A217" t="str">
        <f t="shared" si="17"/>
        <v>|</v>
      </c>
      <c r="B217" s="162" t="str">
        <f t="shared" si="19"/>
        <v/>
      </c>
      <c r="C217" s="162" t="str">
        <f t="shared" si="21"/>
        <v/>
      </c>
      <c r="D217" s="512"/>
      <c r="E217" s="503"/>
      <c r="F217" s="198"/>
      <c r="G217" s="198"/>
      <c r="H217" s="198"/>
      <c r="I217" s="504" t="str">
        <f t="shared" si="18"/>
        <v/>
      </c>
      <c r="J217" s="505"/>
      <c r="K217" s="505"/>
      <c r="L217" s="505"/>
      <c r="M217" s="505"/>
      <c r="N217" s="505"/>
      <c r="O217" s="505"/>
      <c r="P217" s="505"/>
      <c r="Q217" s="505"/>
      <c r="R217" s="505"/>
      <c r="S217" s="505"/>
      <c r="T217" s="505"/>
      <c r="U217" s="505"/>
      <c r="V217" s="505"/>
      <c r="W217" s="505"/>
      <c r="X217" s="505"/>
      <c r="Y217" s="505"/>
      <c r="Z217" s="505"/>
      <c r="AA217" s="505"/>
      <c r="AB217" s="506"/>
      <c r="AC217" s="507" t="str">
        <f t="shared" si="20"/>
        <v/>
      </c>
      <c r="AD217" s="505"/>
      <c r="AE217" s="505"/>
      <c r="AF217" s="505"/>
      <c r="AG217" s="505"/>
      <c r="AH217" s="505"/>
      <c r="AI217" s="505"/>
      <c r="AJ217" s="505"/>
      <c r="AK217" s="505"/>
      <c r="AL217" s="505"/>
      <c r="AM217" s="505"/>
      <c r="AN217" s="505"/>
      <c r="AO217" s="505"/>
      <c r="AP217" s="505"/>
      <c r="AQ217" s="505"/>
      <c r="AR217" s="505"/>
      <c r="AS217" s="505"/>
      <c r="AT217" s="505"/>
      <c r="AU217" s="505"/>
      <c r="AV217" s="506"/>
    </row>
    <row r="218" spans="1:48" x14ac:dyDescent="0.35">
      <c r="A218" t="str">
        <f t="shared" si="17"/>
        <v>|</v>
      </c>
      <c r="B218" s="162" t="str">
        <f t="shared" si="19"/>
        <v/>
      </c>
      <c r="C218" s="162" t="str">
        <f t="shared" si="21"/>
        <v/>
      </c>
      <c r="D218" s="512"/>
      <c r="E218" s="503"/>
      <c r="F218" s="198"/>
      <c r="G218" s="198"/>
      <c r="H218" s="198"/>
      <c r="I218" s="504" t="str">
        <f t="shared" si="18"/>
        <v/>
      </c>
      <c r="J218" s="505"/>
      <c r="K218" s="505"/>
      <c r="L218" s="505"/>
      <c r="M218" s="505"/>
      <c r="N218" s="505"/>
      <c r="O218" s="505"/>
      <c r="P218" s="505"/>
      <c r="Q218" s="505"/>
      <c r="R218" s="505"/>
      <c r="S218" s="505"/>
      <c r="T218" s="505"/>
      <c r="U218" s="505"/>
      <c r="V218" s="505"/>
      <c r="W218" s="505"/>
      <c r="X218" s="505"/>
      <c r="Y218" s="505"/>
      <c r="Z218" s="505"/>
      <c r="AA218" s="505"/>
      <c r="AB218" s="506"/>
      <c r="AC218" s="507" t="str">
        <f t="shared" si="20"/>
        <v/>
      </c>
      <c r="AD218" s="505"/>
      <c r="AE218" s="505"/>
      <c r="AF218" s="505"/>
      <c r="AG218" s="505"/>
      <c r="AH218" s="505"/>
      <c r="AI218" s="505"/>
      <c r="AJ218" s="505"/>
      <c r="AK218" s="505"/>
      <c r="AL218" s="505"/>
      <c r="AM218" s="505"/>
      <c r="AN218" s="505"/>
      <c r="AO218" s="505"/>
      <c r="AP218" s="505"/>
      <c r="AQ218" s="505"/>
      <c r="AR218" s="505"/>
      <c r="AS218" s="505"/>
      <c r="AT218" s="505"/>
      <c r="AU218" s="505"/>
      <c r="AV218" s="506"/>
    </row>
    <row r="219" spans="1:48" x14ac:dyDescent="0.35">
      <c r="A219" t="str">
        <f t="shared" si="17"/>
        <v>|</v>
      </c>
      <c r="B219" s="162" t="str">
        <f t="shared" si="19"/>
        <v/>
      </c>
      <c r="C219" s="162" t="str">
        <f t="shared" si="21"/>
        <v/>
      </c>
      <c r="D219" s="512"/>
      <c r="E219" s="503"/>
      <c r="F219" s="198"/>
      <c r="G219" s="198"/>
      <c r="H219" s="198"/>
      <c r="I219" s="504" t="str">
        <f t="shared" si="18"/>
        <v/>
      </c>
      <c r="J219" s="505"/>
      <c r="K219" s="505"/>
      <c r="L219" s="505"/>
      <c r="M219" s="505"/>
      <c r="N219" s="505"/>
      <c r="O219" s="505"/>
      <c r="P219" s="505"/>
      <c r="Q219" s="505"/>
      <c r="R219" s="505"/>
      <c r="S219" s="505"/>
      <c r="T219" s="505"/>
      <c r="U219" s="505"/>
      <c r="V219" s="505"/>
      <c r="W219" s="505"/>
      <c r="X219" s="505"/>
      <c r="Y219" s="505"/>
      <c r="Z219" s="505"/>
      <c r="AA219" s="505"/>
      <c r="AB219" s="506"/>
      <c r="AC219" s="507" t="str">
        <f t="shared" si="20"/>
        <v/>
      </c>
      <c r="AD219" s="505"/>
      <c r="AE219" s="505"/>
      <c r="AF219" s="505"/>
      <c r="AG219" s="505"/>
      <c r="AH219" s="505"/>
      <c r="AI219" s="505"/>
      <c r="AJ219" s="505"/>
      <c r="AK219" s="505"/>
      <c r="AL219" s="505"/>
      <c r="AM219" s="505"/>
      <c r="AN219" s="505"/>
      <c r="AO219" s="505"/>
      <c r="AP219" s="505"/>
      <c r="AQ219" s="505"/>
      <c r="AR219" s="505"/>
      <c r="AS219" s="505"/>
      <c r="AT219" s="505"/>
      <c r="AU219" s="505"/>
      <c r="AV219" s="506"/>
    </row>
    <row r="220" spans="1:48" x14ac:dyDescent="0.35">
      <c r="A220" t="str">
        <f t="shared" si="17"/>
        <v>|</v>
      </c>
      <c r="B220" s="162" t="str">
        <f t="shared" si="19"/>
        <v/>
      </c>
      <c r="C220" s="162" t="str">
        <f t="shared" si="21"/>
        <v/>
      </c>
      <c r="D220" s="512"/>
      <c r="E220" s="503"/>
      <c r="F220" s="198"/>
      <c r="G220" s="198"/>
      <c r="H220" s="198"/>
      <c r="I220" s="504" t="str">
        <f t="shared" si="18"/>
        <v/>
      </c>
      <c r="J220" s="505"/>
      <c r="K220" s="505"/>
      <c r="L220" s="505"/>
      <c r="M220" s="505"/>
      <c r="N220" s="505"/>
      <c r="O220" s="505"/>
      <c r="P220" s="505"/>
      <c r="Q220" s="505"/>
      <c r="R220" s="505"/>
      <c r="S220" s="505"/>
      <c r="T220" s="505"/>
      <c r="U220" s="505"/>
      <c r="V220" s="505"/>
      <c r="W220" s="505"/>
      <c r="X220" s="505"/>
      <c r="Y220" s="505"/>
      <c r="Z220" s="505"/>
      <c r="AA220" s="505"/>
      <c r="AB220" s="506"/>
      <c r="AC220" s="507" t="str">
        <f t="shared" si="20"/>
        <v/>
      </c>
      <c r="AD220" s="505"/>
      <c r="AE220" s="505"/>
      <c r="AF220" s="505"/>
      <c r="AG220" s="505"/>
      <c r="AH220" s="505"/>
      <c r="AI220" s="505"/>
      <c r="AJ220" s="505"/>
      <c r="AK220" s="505"/>
      <c r="AL220" s="505"/>
      <c r="AM220" s="505"/>
      <c r="AN220" s="505"/>
      <c r="AO220" s="505"/>
      <c r="AP220" s="505"/>
      <c r="AQ220" s="505"/>
      <c r="AR220" s="505"/>
      <c r="AS220" s="505"/>
      <c r="AT220" s="505"/>
      <c r="AU220" s="505"/>
      <c r="AV220" s="506"/>
    </row>
    <row r="221" spans="1:48" x14ac:dyDescent="0.35">
      <c r="A221" t="str">
        <f t="shared" si="17"/>
        <v>|</v>
      </c>
      <c r="B221" s="162" t="str">
        <f t="shared" si="19"/>
        <v/>
      </c>
      <c r="C221" s="162" t="str">
        <f t="shared" si="21"/>
        <v/>
      </c>
      <c r="D221" s="512"/>
      <c r="E221" s="503"/>
      <c r="F221" s="198"/>
      <c r="G221" s="198"/>
      <c r="H221" s="198"/>
      <c r="I221" s="504" t="str">
        <f t="shared" si="18"/>
        <v/>
      </c>
      <c r="J221" s="505"/>
      <c r="K221" s="505"/>
      <c r="L221" s="505"/>
      <c r="M221" s="505"/>
      <c r="N221" s="505"/>
      <c r="O221" s="505"/>
      <c r="P221" s="505"/>
      <c r="Q221" s="505"/>
      <c r="R221" s="505"/>
      <c r="S221" s="505"/>
      <c r="T221" s="505"/>
      <c r="U221" s="505"/>
      <c r="V221" s="505"/>
      <c r="W221" s="505"/>
      <c r="X221" s="505"/>
      <c r="Y221" s="505"/>
      <c r="Z221" s="505"/>
      <c r="AA221" s="505"/>
      <c r="AB221" s="506"/>
      <c r="AC221" s="507" t="str">
        <f t="shared" si="20"/>
        <v/>
      </c>
      <c r="AD221" s="505"/>
      <c r="AE221" s="505"/>
      <c r="AF221" s="505"/>
      <c r="AG221" s="505"/>
      <c r="AH221" s="505"/>
      <c r="AI221" s="505"/>
      <c r="AJ221" s="505"/>
      <c r="AK221" s="505"/>
      <c r="AL221" s="505"/>
      <c r="AM221" s="505"/>
      <c r="AN221" s="505"/>
      <c r="AO221" s="505"/>
      <c r="AP221" s="505"/>
      <c r="AQ221" s="505"/>
      <c r="AR221" s="505"/>
      <c r="AS221" s="505"/>
      <c r="AT221" s="505"/>
      <c r="AU221" s="505"/>
      <c r="AV221" s="506"/>
    </row>
    <row r="222" spans="1:48" x14ac:dyDescent="0.35">
      <c r="A222" t="str">
        <f t="shared" si="17"/>
        <v>|</v>
      </c>
      <c r="B222" s="162" t="str">
        <f t="shared" si="19"/>
        <v/>
      </c>
      <c r="C222" s="162" t="str">
        <f t="shared" si="21"/>
        <v/>
      </c>
      <c r="D222" s="512"/>
      <c r="E222" s="503"/>
      <c r="F222" s="198"/>
      <c r="G222" s="198"/>
      <c r="H222" s="198"/>
      <c r="I222" s="504" t="str">
        <f t="shared" si="18"/>
        <v/>
      </c>
      <c r="J222" s="505"/>
      <c r="K222" s="505"/>
      <c r="L222" s="505"/>
      <c r="M222" s="505"/>
      <c r="N222" s="505"/>
      <c r="O222" s="505"/>
      <c r="P222" s="505"/>
      <c r="Q222" s="505"/>
      <c r="R222" s="505"/>
      <c r="S222" s="505"/>
      <c r="T222" s="505"/>
      <c r="U222" s="505"/>
      <c r="V222" s="505"/>
      <c r="W222" s="505"/>
      <c r="X222" s="505"/>
      <c r="Y222" s="505"/>
      <c r="Z222" s="505"/>
      <c r="AA222" s="505"/>
      <c r="AB222" s="506"/>
      <c r="AC222" s="507" t="str">
        <f t="shared" si="20"/>
        <v/>
      </c>
      <c r="AD222" s="505"/>
      <c r="AE222" s="505"/>
      <c r="AF222" s="505"/>
      <c r="AG222" s="505"/>
      <c r="AH222" s="505"/>
      <c r="AI222" s="505"/>
      <c r="AJ222" s="505"/>
      <c r="AK222" s="505"/>
      <c r="AL222" s="505"/>
      <c r="AM222" s="505"/>
      <c r="AN222" s="505"/>
      <c r="AO222" s="505"/>
      <c r="AP222" s="505"/>
      <c r="AQ222" s="505"/>
      <c r="AR222" s="505"/>
      <c r="AS222" s="505"/>
      <c r="AT222" s="505"/>
      <c r="AU222" s="505"/>
      <c r="AV222" s="506"/>
    </row>
    <row r="223" spans="1:48" x14ac:dyDescent="0.35">
      <c r="A223" t="str">
        <f t="shared" si="17"/>
        <v>|</v>
      </c>
      <c r="B223" s="162" t="str">
        <f t="shared" si="19"/>
        <v/>
      </c>
      <c r="C223" s="162" t="str">
        <f t="shared" si="21"/>
        <v/>
      </c>
      <c r="D223" s="512"/>
      <c r="E223" s="503"/>
      <c r="F223" s="198"/>
      <c r="G223" s="198"/>
      <c r="H223" s="198"/>
      <c r="I223" s="504" t="str">
        <f t="shared" si="18"/>
        <v/>
      </c>
      <c r="J223" s="505"/>
      <c r="K223" s="505"/>
      <c r="L223" s="505"/>
      <c r="M223" s="505"/>
      <c r="N223" s="505"/>
      <c r="O223" s="505"/>
      <c r="P223" s="505"/>
      <c r="Q223" s="505"/>
      <c r="R223" s="505"/>
      <c r="S223" s="505"/>
      <c r="T223" s="505"/>
      <c r="U223" s="505"/>
      <c r="V223" s="505"/>
      <c r="W223" s="505"/>
      <c r="X223" s="505"/>
      <c r="Y223" s="505"/>
      <c r="Z223" s="505"/>
      <c r="AA223" s="505"/>
      <c r="AB223" s="506"/>
      <c r="AC223" s="507" t="str">
        <f t="shared" si="20"/>
        <v/>
      </c>
      <c r="AD223" s="505"/>
      <c r="AE223" s="505"/>
      <c r="AF223" s="505"/>
      <c r="AG223" s="505"/>
      <c r="AH223" s="505"/>
      <c r="AI223" s="505"/>
      <c r="AJ223" s="505"/>
      <c r="AK223" s="505"/>
      <c r="AL223" s="505"/>
      <c r="AM223" s="505"/>
      <c r="AN223" s="505"/>
      <c r="AO223" s="505"/>
      <c r="AP223" s="505"/>
      <c r="AQ223" s="505"/>
      <c r="AR223" s="505"/>
      <c r="AS223" s="505"/>
      <c r="AT223" s="505"/>
      <c r="AU223" s="505"/>
      <c r="AV223" s="506"/>
    </row>
    <row r="224" spans="1:48" x14ac:dyDescent="0.35">
      <c r="A224" t="str">
        <f t="shared" ref="A224:A287" si="22">B224&amp;"|"&amp;C224</f>
        <v>|</v>
      </c>
      <c r="B224" s="162" t="str">
        <f t="shared" si="19"/>
        <v/>
      </c>
      <c r="C224" s="162" t="str">
        <f t="shared" si="21"/>
        <v/>
      </c>
      <c r="D224" s="512"/>
      <c r="E224" s="503"/>
      <c r="F224" s="198"/>
      <c r="G224" s="198"/>
      <c r="H224" s="198"/>
      <c r="I224" s="504" t="str">
        <f t="shared" ref="I224:I287" si="23">IF(D224="","",F224+H224)</f>
        <v/>
      </c>
      <c r="J224" s="505"/>
      <c r="K224" s="505"/>
      <c r="L224" s="505"/>
      <c r="M224" s="505"/>
      <c r="N224" s="505"/>
      <c r="O224" s="505"/>
      <c r="P224" s="505"/>
      <c r="Q224" s="505"/>
      <c r="R224" s="505"/>
      <c r="S224" s="505"/>
      <c r="T224" s="505"/>
      <c r="U224" s="505"/>
      <c r="V224" s="505"/>
      <c r="W224" s="505"/>
      <c r="X224" s="505"/>
      <c r="Y224" s="505"/>
      <c r="Z224" s="505"/>
      <c r="AA224" s="505"/>
      <c r="AB224" s="506"/>
      <c r="AC224" s="507" t="str">
        <f t="shared" si="20"/>
        <v/>
      </c>
      <c r="AD224" s="505"/>
      <c r="AE224" s="505"/>
      <c r="AF224" s="505"/>
      <c r="AG224" s="505"/>
      <c r="AH224" s="505"/>
      <c r="AI224" s="505"/>
      <c r="AJ224" s="505"/>
      <c r="AK224" s="505"/>
      <c r="AL224" s="505"/>
      <c r="AM224" s="505"/>
      <c r="AN224" s="505"/>
      <c r="AO224" s="505"/>
      <c r="AP224" s="505"/>
      <c r="AQ224" s="505"/>
      <c r="AR224" s="505"/>
      <c r="AS224" s="505"/>
      <c r="AT224" s="505"/>
      <c r="AU224" s="505"/>
      <c r="AV224" s="506"/>
    </row>
    <row r="225" spans="1:48" x14ac:dyDescent="0.35">
      <c r="A225" t="str">
        <f t="shared" si="22"/>
        <v>|</v>
      </c>
      <c r="B225" s="162" t="str">
        <f t="shared" ref="B225:B288" si="24">IF(D225="","",IF(AC225&gt;AC224,B224+1,B224))</f>
        <v/>
      </c>
      <c r="C225" s="162" t="str">
        <f t="shared" si="21"/>
        <v/>
      </c>
      <c r="D225" s="512"/>
      <c r="E225" s="503"/>
      <c r="F225" s="198"/>
      <c r="G225" s="198"/>
      <c r="H225" s="198"/>
      <c r="I225" s="504" t="str">
        <f t="shared" si="23"/>
        <v/>
      </c>
      <c r="J225" s="505"/>
      <c r="K225" s="505"/>
      <c r="L225" s="505"/>
      <c r="M225" s="505"/>
      <c r="N225" s="505"/>
      <c r="O225" s="505"/>
      <c r="P225" s="505"/>
      <c r="Q225" s="505"/>
      <c r="R225" s="505"/>
      <c r="S225" s="505"/>
      <c r="T225" s="505"/>
      <c r="U225" s="505"/>
      <c r="V225" s="505"/>
      <c r="W225" s="505"/>
      <c r="X225" s="505"/>
      <c r="Y225" s="505"/>
      <c r="Z225" s="505"/>
      <c r="AA225" s="505"/>
      <c r="AB225" s="506"/>
      <c r="AC225" s="507" t="str">
        <f t="shared" ref="AC225:AC288" si="25">IF(D225="","",IF(I225&gt;AC$28,"PCT &gt; T/T",IF(AC224-I225&lt;0,AC$28-I225,AC224-I225)))</f>
        <v/>
      </c>
      <c r="AD225" s="505"/>
      <c r="AE225" s="505"/>
      <c r="AF225" s="505"/>
      <c r="AG225" s="505"/>
      <c r="AH225" s="505"/>
      <c r="AI225" s="505"/>
      <c r="AJ225" s="505"/>
      <c r="AK225" s="505"/>
      <c r="AL225" s="505"/>
      <c r="AM225" s="505"/>
      <c r="AN225" s="505"/>
      <c r="AO225" s="505"/>
      <c r="AP225" s="505"/>
      <c r="AQ225" s="505"/>
      <c r="AR225" s="505"/>
      <c r="AS225" s="505"/>
      <c r="AT225" s="505"/>
      <c r="AU225" s="505"/>
      <c r="AV225" s="506"/>
    </row>
    <row r="226" spans="1:48" x14ac:dyDescent="0.35">
      <c r="A226" t="str">
        <f t="shared" si="22"/>
        <v>|</v>
      </c>
      <c r="B226" s="162" t="str">
        <f t="shared" si="24"/>
        <v/>
      </c>
      <c r="C226" s="162" t="str">
        <f t="shared" ref="C226:C289" si="26">IF(ISBLANK(D226),"",C225+1)</f>
        <v/>
      </c>
      <c r="D226" s="512"/>
      <c r="E226" s="503"/>
      <c r="F226" s="198"/>
      <c r="G226" s="198"/>
      <c r="H226" s="198"/>
      <c r="I226" s="504" t="str">
        <f t="shared" si="23"/>
        <v/>
      </c>
      <c r="J226" s="505"/>
      <c r="K226" s="505"/>
      <c r="L226" s="505"/>
      <c r="M226" s="505"/>
      <c r="N226" s="505"/>
      <c r="O226" s="505"/>
      <c r="P226" s="505"/>
      <c r="Q226" s="505"/>
      <c r="R226" s="505"/>
      <c r="S226" s="505"/>
      <c r="T226" s="505"/>
      <c r="U226" s="505"/>
      <c r="V226" s="505"/>
      <c r="W226" s="505"/>
      <c r="X226" s="505"/>
      <c r="Y226" s="505"/>
      <c r="Z226" s="505"/>
      <c r="AA226" s="505"/>
      <c r="AB226" s="506"/>
      <c r="AC226" s="507" t="str">
        <f t="shared" si="25"/>
        <v/>
      </c>
      <c r="AD226" s="505"/>
      <c r="AE226" s="505"/>
      <c r="AF226" s="505"/>
      <c r="AG226" s="505"/>
      <c r="AH226" s="505"/>
      <c r="AI226" s="505"/>
      <c r="AJ226" s="505"/>
      <c r="AK226" s="505"/>
      <c r="AL226" s="505"/>
      <c r="AM226" s="505"/>
      <c r="AN226" s="505"/>
      <c r="AO226" s="505"/>
      <c r="AP226" s="505"/>
      <c r="AQ226" s="505"/>
      <c r="AR226" s="505"/>
      <c r="AS226" s="505"/>
      <c r="AT226" s="505"/>
      <c r="AU226" s="505"/>
      <c r="AV226" s="506"/>
    </row>
    <row r="227" spans="1:48" x14ac:dyDescent="0.35">
      <c r="A227" t="str">
        <f t="shared" si="22"/>
        <v>|</v>
      </c>
      <c r="B227" s="162" t="str">
        <f t="shared" si="24"/>
        <v/>
      </c>
      <c r="C227" s="162" t="str">
        <f t="shared" si="26"/>
        <v/>
      </c>
      <c r="D227" s="512"/>
      <c r="E227" s="503"/>
      <c r="F227" s="198"/>
      <c r="G227" s="198"/>
      <c r="H227" s="198"/>
      <c r="I227" s="504" t="str">
        <f t="shared" si="23"/>
        <v/>
      </c>
      <c r="J227" s="505"/>
      <c r="K227" s="505"/>
      <c r="L227" s="505"/>
      <c r="M227" s="505"/>
      <c r="N227" s="505"/>
      <c r="O227" s="505"/>
      <c r="P227" s="505"/>
      <c r="Q227" s="505"/>
      <c r="R227" s="505"/>
      <c r="S227" s="505"/>
      <c r="T227" s="505"/>
      <c r="U227" s="505"/>
      <c r="V227" s="505"/>
      <c r="W227" s="505"/>
      <c r="X227" s="505"/>
      <c r="Y227" s="505"/>
      <c r="Z227" s="505"/>
      <c r="AA227" s="505"/>
      <c r="AB227" s="506"/>
      <c r="AC227" s="507" t="str">
        <f t="shared" si="25"/>
        <v/>
      </c>
      <c r="AD227" s="505"/>
      <c r="AE227" s="505"/>
      <c r="AF227" s="505"/>
      <c r="AG227" s="505"/>
      <c r="AH227" s="505"/>
      <c r="AI227" s="505"/>
      <c r="AJ227" s="505"/>
      <c r="AK227" s="505"/>
      <c r="AL227" s="505"/>
      <c r="AM227" s="505"/>
      <c r="AN227" s="505"/>
      <c r="AO227" s="505"/>
      <c r="AP227" s="505"/>
      <c r="AQ227" s="505"/>
      <c r="AR227" s="505"/>
      <c r="AS227" s="505"/>
      <c r="AT227" s="505"/>
      <c r="AU227" s="505"/>
      <c r="AV227" s="506"/>
    </row>
    <row r="228" spans="1:48" x14ac:dyDescent="0.35">
      <c r="A228" t="str">
        <f t="shared" si="22"/>
        <v>|</v>
      </c>
      <c r="B228" s="162" t="str">
        <f t="shared" si="24"/>
        <v/>
      </c>
      <c r="C228" s="162" t="str">
        <f t="shared" si="26"/>
        <v/>
      </c>
      <c r="D228" s="512"/>
      <c r="E228" s="503"/>
      <c r="F228" s="198"/>
      <c r="G228" s="198"/>
      <c r="H228" s="198"/>
      <c r="I228" s="504" t="str">
        <f t="shared" si="23"/>
        <v/>
      </c>
      <c r="J228" s="505"/>
      <c r="K228" s="505"/>
      <c r="L228" s="505"/>
      <c r="M228" s="505"/>
      <c r="N228" s="505"/>
      <c r="O228" s="505"/>
      <c r="P228" s="505"/>
      <c r="Q228" s="505"/>
      <c r="R228" s="505"/>
      <c r="S228" s="505"/>
      <c r="T228" s="505"/>
      <c r="U228" s="505"/>
      <c r="V228" s="505"/>
      <c r="W228" s="505"/>
      <c r="X228" s="505"/>
      <c r="Y228" s="505"/>
      <c r="Z228" s="505"/>
      <c r="AA228" s="505"/>
      <c r="AB228" s="506"/>
      <c r="AC228" s="507" t="str">
        <f t="shared" si="25"/>
        <v/>
      </c>
      <c r="AD228" s="505"/>
      <c r="AE228" s="505"/>
      <c r="AF228" s="505"/>
      <c r="AG228" s="505"/>
      <c r="AH228" s="505"/>
      <c r="AI228" s="505"/>
      <c r="AJ228" s="505"/>
      <c r="AK228" s="505"/>
      <c r="AL228" s="505"/>
      <c r="AM228" s="505"/>
      <c r="AN228" s="505"/>
      <c r="AO228" s="505"/>
      <c r="AP228" s="505"/>
      <c r="AQ228" s="505"/>
      <c r="AR228" s="505"/>
      <c r="AS228" s="505"/>
      <c r="AT228" s="505"/>
      <c r="AU228" s="505"/>
      <c r="AV228" s="506"/>
    </row>
    <row r="229" spans="1:48" x14ac:dyDescent="0.35">
      <c r="A229" t="str">
        <f t="shared" si="22"/>
        <v>|</v>
      </c>
      <c r="B229" s="162" t="str">
        <f t="shared" si="24"/>
        <v/>
      </c>
      <c r="C229" s="162" t="str">
        <f t="shared" si="26"/>
        <v/>
      </c>
      <c r="D229" s="512"/>
      <c r="E229" s="503"/>
      <c r="F229" s="198"/>
      <c r="G229" s="198"/>
      <c r="H229" s="198"/>
      <c r="I229" s="504" t="str">
        <f t="shared" si="23"/>
        <v/>
      </c>
      <c r="J229" s="505"/>
      <c r="K229" s="505"/>
      <c r="L229" s="505"/>
      <c r="M229" s="505"/>
      <c r="N229" s="505"/>
      <c r="O229" s="505"/>
      <c r="P229" s="505"/>
      <c r="Q229" s="505"/>
      <c r="R229" s="505"/>
      <c r="S229" s="505"/>
      <c r="T229" s="505"/>
      <c r="U229" s="505"/>
      <c r="V229" s="505"/>
      <c r="W229" s="505"/>
      <c r="X229" s="505"/>
      <c r="Y229" s="505"/>
      <c r="Z229" s="505"/>
      <c r="AA229" s="505"/>
      <c r="AB229" s="506"/>
      <c r="AC229" s="507" t="str">
        <f t="shared" si="25"/>
        <v/>
      </c>
      <c r="AD229" s="505"/>
      <c r="AE229" s="505"/>
      <c r="AF229" s="505"/>
      <c r="AG229" s="505"/>
      <c r="AH229" s="505"/>
      <c r="AI229" s="505"/>
      <c r="AJ229" s="505"/>
      <c r="AK229" s="505"/>
      <c r="AL229" s="505"/>
      <c r="AM229" s="505"/>
      <c r="AN229" s="505"/>
      <c r="AO229" s="505"/>
      <c r="AP229" s="505"/>
      <c r="AQ229" s="505"/>
      <c r="AR229" s="505"/>
      <c r="AS229" s="505"/>
      <c r="AT229" s="505"/>
      <c r="AU229" s="505"/>
      <c r="AV229" s="506"/>
    </row>
    <row r="230" spans="1:48" x14ac:dyDescent="0.35">
      <c r="A230" t="str">
        <f t="shared" si="22"/>
        <v>|</v>
      </c>
      <c r="B230" s="162" t="str">
        <f t="shared" si="24"/>
        <v/>
      </c>
      <c r="C230" s="162" t="str">
        <f t="shared" si="26"/>
        <v/>
      </c>
      <c r="D230" s="512"/>
      <c r="E230" s="503"/>
      <c r="F230" s="198"/>
      <c r="G230" s="198"/>
      <c r="H230" s="198"/>
      <c r="I230" s="504" t="str">
        <f t="shared" si="23"/>
        <v/>
      </c>
      <c r="J230" s="505"/>
      <c r="K230" s="505"/>
      <c r="L230" s="505"/>
      <c r="M230" s="505"/>
      <c r="N230" s="505"/>
      <c r="O230" s="505"/>
      <c r="P230" s="505"/>
      <c r="Q230" s="505"/>
      <c r="R230" s="505"/>
      <c r="S230" s="505"/>
      <c r="T230" s="505"/>
      <c r="U230" s="505"/>
      <c r="V230" s="505"/>
      <c r="W230" s="505"/>
      <c r="X230" s="505"/>
      <c r="Y230" s="505"/>
      <c r="Z230" s="505"/>
      <c r="AA230" s="505"/>
      <c r="AB230" s="506"/>
      <c r="AC230" s="507" t="str">
        <f t="shared" si="25"/>
        <v/>
      </c>
      <c r="AD230" s="505"/>
      <c r="AE230" s="505"/>
      <c r="AF230" s="505"/>
      <c r="AG230" s="505"/>
      <c r="AH230" s="505"/>
      <c r="AI230" s="505"/>
      <c r="AJ230" s="505"/>
      <c r="AK230" s="505"/>
      <c r="AL230" s="505"/>
      <c r="AM230" s="505"/>
      <c r="AN230" s="505"/>
      <c r="AO230" s="505"/>
      <c r="AP230" s="505"/>
      <c r="AQ230" s="505"/>
      <c r="AR230" s="505"/>
      <c r="AS230" s="505"/>
      <c r="AT230" s="505"/>
      <c r="AU230" s="505"/>
      <c r="AV230" s="506"/>
    </row>
    <row r="231" spans="1:48" x14ac:dyDescent="0.35">
      <c r="A231" t="str">
        <f t="shared" si="22"/>
        <v>|</v>
      </c>
      <c r="B231" s="162" t="str">
        <f t="shared" si="24"/>
        <v/>
      </c>
      <c r="C231" s="162" t="str">
        <f t="shared" si="26"/>
        <v/>
      </c>
      <c r="D231" s="512"/>
      <c r="E231" s="503"/>
      <c r="F231" s="198"/>
      <c r="G231" s="198"/>
      <c r="H231" s="198"/>
      <c r="I231" s="504" t="str">
        <f t="shared" si="23"/>
        <v/>
      </c>
      <c r="J231" s="505"/>
      <c r="K231" s="505"/>
      <c r="L231" s="505"/>
      <c r="M231" s="505"/>
      <c r="N231" s="505"/>
      <c r="O231" s="505"/>
      <c r="P231" s="505"/>
      <c r="Q231" s="505"/>
      <c r="R231" s="505"/>
      <c r="S231" s="505"/>
      <c r="T231" s="505"/>
      <c r="U231" s="505"/>
      <c r="V231" s="505"/>
      <c r="W231" s="505"/>
      <c r="X231" s="505"/>
      <c r="Y231" s="505"/>
      <c r="Z231" s="505"/>
      <c r="AA231" s="505"/>
      <c r="AB231" s="506"/>
      <c r="AC231" s="507" t="str">
        <f t="shared" si="25"/>
        <v/>
      </c>
      <c r="AD231" s="505"/>
      <c r="AE231" s="505"/>
      <c r="AF231" s="505"/>
      <c r="AG231" s="505"/>
      <c r="AH231" s="505"/>
      <c r="AI231" s="505"/>
      <c r="AJ231" s="505"/>
      <c r="AK231" s="505"/>
      <c r="AL231" s="505"/>
      <c r="AM231" s="505"/>
      <c r="AN231" s="505"/>
      <c r="AO231" s="505"/>
      <c r="AP231" s="505"/>
      <c r="AQ231" s="505"/>
      <c r="AR231" s="505"/>
      <c r="AS231" s="505"/>
      <c r="AT231" s="505"/>
      <c r="AU231" s="505"/>
      <c r="AV231" s="506"/>
    </row>
    <row r="232" spans="1:48" x14ac:dyDescent="0.35">
      <c r="A232" t="str">
        <f t="shared" si="22"/>
        <v>|</v>
      </c>
      <c r="B232" s="162" t="str">
        <f t="shared" si="24"/>
        <v/>
      </c>
      <c r="C232" s="162" t="str">
        <f t="shared" si="26"/>
        <v/>
      </c>
      <c r="D232" s="512"/>
      <c r="E232" s="503"/>
      <c r="F232" s="198"/>
      <c r="G232" s="198"/>
      <c r="H232" s="198"/>
      <c r="I232" s="504" t="str">
        <f t="shared" si="23"/>
        <v/>
      </c>
      <c r="J232" s="505"/>
      <c r="K232" s="505"/>
      <c r="L232" s="505"/>
      <c r="M232" s="505"/>
      <c r="N232" s="505"/>
      <c r="O232" s="505"/>
      <c r="P232" s="505"/>
      <c r="Q232" s="505"/>
      <c r="R232" s="505"/>
      <c r="S232" s="505"/>
      <c r="T232" s="505"/>
      <c r="U232" s="505"/>
      <c r="V232" s="505"/>
      <c r="W232" s="505"/>
      <c r="X232" s="505"/>
      <c r="Y232" s="505"/>
      <c r="Z232" s="505"/>
      <c r="AA232" s="505"/>
      <c r="AB232" s="506"/>
      <c r="AC232" s="507" t="str">
        <f t="shared" si="25"/>
        <v/>
      </c>
      <c r="AD232" s="505"/>
      <c r="AE232" s="505"/>
      <c r="AF232" s="505"/>
      <c r="AG232" s="505"/>
      <c r="AH232" s="505"/>
      <c r="AI232" s="505"/>
      <c r="AJ232" s="505"/>
      <c r="AK232" s="505"/>
      <c r="AL232" s="505"/>
      <c r="AM232" s="505"/>
      <c r="AN232" s="505"/>
      <c r="AO232" s="505"/>
      <c r="AP232" s="505"/>
      <c r="AQ232" s="505"/>
      <c r="AR232" s="505"/>
      <c r="AS232" s="505"/>
      <c r="AT232" s="505"/>
      <c r="AU232" s="505"/>
      <c r="AV232" s="506"/>
    </row>
    <row r="233" spans="1:48" x14ac:dyDescent="0.35">
      <c r="A233" t="str">
        <f t="shared" si="22"/>
        <v>|</v>
      </c>
      <c r="B233" s="162" t="str">
        <f t="shared" si="24"/>
        <v/>
      </c>
      <c r="C233" s="162" t="str">
        <f t="shared" si="26"/>
        <v/>
      </c>
      <c r="D233" s="512"/>
      <c r="E233" s="503"/>
      <c r="F233" s="198"/>
      <c r="G233" s="198"/>
      <c r="H233" s="198"/>
      <c r="I233" s="504" t="str">
        <f t="shared" si="23"/>
        <v/>
      </c>
      <c r="J233" s="505"/>
      <c r="K233" s="505"/>
      <c r="L233" s="505"/>
      <c r="M233" s="505"/>
      <c r="N233" s="505"/>
      <c r="O233" s="505"/>
      <c r="P233" s="505"/>
      <c r="Q233" s="505"/>
      <c r="R233" s="505"/>
      <c r="S233" s="505"/>
      <c r="T233" s="505"/>
      <c r="U233" s="505"/>
      <c r="V233" s="505"/>
      <c r="W233" s="505"/>
      <c r="X233" s="505"/>
      <c r="Y233" s="505"/>
      <c r="Z233" s="505"/>
      <c r="AA233" s="505"/>
      <c r="AB233" s="506"/>
      <c r="AC233" s="507" t="str">
        <f t="shared" si="25"/>
        <v/>
      </c>
      <c r="AD233" s="505"/>
      <c r="AE233" s="505"/>
      <c r="AF233" s="505"/>
      <c r="AG233" s="505"/>
      <c r="AH233" s="505"/>
      <c r="AI233" s="505"/>
      <c r="AJ233" s="505"/>
      <c r="AK233" s="505"/>
      <c r="AL233" s="505"/>
      <c r="AM233" s="505"/>
      <c r="AN233" s="505"/>
      <c r="AO233" s="505"/>
      <c r="AP233" s="505"/>
      <c r="AQ233" s="505"/>
      <c r="AR233" s="505"/>
      <c r="AS233" s="505"/>
      <c r="AT233" s="505"/>
      <c r="AU233" s="505"/>
      <c r="AV233" s="506"/>
    </row>
    <row r="234" spans="1:48" x14ac:dyDescent="0.35">
      <c r="A234" t="str">
        <f t="shared" si="22"/>
        <v>|</v>
      </c>
      <c r="B234" s="162" t="str">
        <f t="shared" si="24"/>
        <v/>
      </c>
      <c r="C234" s="162" t="str">
        <f t="shared" si="26"/>
        <v/>
      </c>
      <c r="D234" s="512"/>
      <c r="E234" s="503"/>
      <c r="F234" s="198"/>
      <c r="G234" s="198"/>
      <c r="H234" s="198"/>
      <c r="I234" s="504" t="str">
        <f t="shared" si="23"/>
        <v/>
      </c>
      <c r="J234" s="505"/>
      <c r="K234" s="505"/>
      <c r="L234" s="505"/>
      <c r="M234" s="505"/>
      <c r="N234" s="505"/>
      <c r="O234" s="505"/>
      <c r="P234" s="505"/>
      <c r="Q234" s="505"/>
      <c r="R234" s="505"/>
      <c r="S234" s="505"/>
      <c r="T234" s="505"/>
      <c r="U234" s="505"/>
      <c r="V234" s="505"/>
      <c r="W234" s="505"/>
      <c r="X234" s="505"/>
      <c r="Y234" s="505"/>
      <c r="Z234" s="505"/>
      <c r="AA234" s="505"/>
      <c r="AB234" s="506"/>
      <c r="AC234" s="507" t="str">
        <f t="shared" si="25"/>
        <v/>
      </c>
      <c r="AD234" s="505"/>
      <c r="AE234" s="505"/>
      <c r="AF234" s="505"/>
      <c r="AG234" s="505"/>
      <c r="AH234" s="505"/>
      <c r="AI234" s="505"/>
      <c r="AJ234" s="505"/>
      <c r="AK234" s="505"/>
      <c r="AL234" s="505"/>
      <c r="AM234" s="505"/>
      <c r="AN234" s="505"/>
      <c r="AO234" s="505"/>
      <c r="AP234" s="505"/>
      <c r="AQ234" s="505"/>
      <c r="AR234" s="505"/>
      <c r="AS234" s="505"/>
      <c r="AT234" s="505"/>
      <c r="AU234" s="505"/>
      <c r="AV234" s="506"/>
    </row>
    <row r="235" spans="1:48" x14ac:dyDescent="0.35">
      <c r="A235" t="str">
        <f t="shared" si="22"/>
        <v>|</v>
      </c>
      <c r="B235" s="162" t="str">
        <f t="shared" si="24"/>
        <v/>
      </c>
      <c r="C235" s="162" t="str">
        <f t="shared" si="26"/>
        <v/>
      </c>
      <c r="D235" s="512"/>
      <c r="E235" s="503"/>
      <c r="F235" s="198"/>
      <c r="G235" s="198"/>
      <c r="H235" s="198"/>
      <c r="I235" s="504" t="str">
        <f t="shared" si="23"/>
        <v/>
      </c>
      <c r="J235" s="505"/>
      <c r="K235" s="505"/>
      <c r="L235" s="505"/>
      <c r="M235" s="505"/>
      <c r="N235" s="505"/>
      <c r="O235" s="505"/>
      <c r="P235" s="505"/>
      <c r="Q235" s="505"/>
      <c r="R235" s="505"/>
      <c r="S235" s="505"/>
      <c r="T235" s="505"/>
      <c r="U235" s="505"/>
      <c r="V235" s="505"/>
      <c r="W235" s="505"/>
      <c r="X235" s="505"/>
      <c r="Y235" s="505"/>
      <c r="Z235" s="505"/>
      <c r="AA235" s="505"/>
      <c r="AB235" s="506"/>
      <c r="AC235" s="507" t="str">
        <f t="shared" si="25"/>
        <v/>
      </c>
      <c r="AD235" s="505"/>
      <c r="AE235" s="505"/>
      <c r="AF235" s="505"/>
      <c r="AG235" s="505"/>
      <c r="AH235" s="505"/>
      <c r="AI235" s="505"/>
      <c r="AJ235" s="505"/>
      <c r="AK235" s="505"/>
      <c r="AL235" s="505"/>
      <c r="AM235" s="505"/>
      <c r="AN235" s="505"/>
      <c r="AO235" s="505"/>
      <c r="AP235" s="505"/>
      <c r="AQ235" s="505"/>
      <c r="AR235" s="505"/>
      <c r="AS235" s="505"/>
      <c r="AT235" s="505"/>
      <c r="AU235" s="505"/>
      <c r="AV235" s="506"/>
    </row>
    <row r="236" spans="1:48" x14ac:dyDescent="0.35">
      <c r="A236" t="str">
        <f t="shared" si="22"/>
        <v>|</v>
      </c>
      <c r="B236" s="162" t="str">
        <f t="shared" si="24"/>
        <v/>
      </c>
      <c r="C236" s="162" t="str">
        <f t="shared" si="26"/>
        <v/>
      </c>
      <c r="D236" s="512"/>
      <c r="E236" s="503"/>
      <c r="F236" s="198"/>
      <c r="G236" s="198"/>
      <c r="H236" s="198"/>
      <c r="I236" s="504" t="str">
        <f t="shared" si="23"/>
        <v/>
      </c>
      <c r="J236" s="505"/>
      <c r="K236" s="505"/>
      <c r="L236" s="505"/>
      <c r="M236" s="505"/>
      <c r="N236" s="505"/>
      <c r="O236" s="505"/>
      <c r="P236" s="505"/>
      <c r="Q236" s="505"/>
      <c r="R236" s="505"/>
      <c r="S236" s="505"/>
      <c r="T236" s="505"/>
      <c r="U236" s="505"/>
      <c r="V236" s="505"/>
      <c r="W236" s="505"/>
      <c r="X236" s="505"/>
      <c r="Y236" s="505"/>
      <c r="Z236" s="505"/>
      <c r="AA236" s="505"/>
      <c r="AB236" s="506"/>
      <c r="AC236" s="507" t="str">
        <f t="shared" si="25"/>
        <v/>
      </c>
      <c r="AD236" s="505"/>
      <c r="AE236" s="505"/>
      <c r="AF236" s="505"/>
      <c r="AG236" s="505"/>
      <c r="AH236" s="505"/>
      <c r="AI236" s="505"/>
      <c r="AJ236" s="505"/>
      <c r="AK236" s="505"/>
      <c r="AL236" s="505"/>
      <c r="AM236" s="505"/>
      <c r="AN236" s="505"/>
      <c r="AO236" s="505"/>
      <c r="AP236" s="505"/>
      <c r="AQ236" s="505"/>
      <c r="AR236" s="505"/>
      <c r="AS236" s="505"/>
      <c r="AT236" s="505"/>
      <c r="AU236" s="505"/>
      <c r="AV236" s="506"/>
    </row>
    <row r="237" spans="1:48" x14ac:dyDescent="0.35">
      <c r="A237" t="str">
        <f t="shared" si="22"/>
        <v>|</v>
      </c>
      <c r="B237" s="162" t="str">
        <f t="shared" si="24"/>
        <v/>
      </c>
      <c r="C237" s="162" t="str">
        <f t="shared" si="26"/>
        <v/>
      </c>
      <c r="D237" s="512"/>
      <c r="E237" s="503"/>
      <c r="F237" s="198"/>
      <c r="G237" s="198"/>
      <c r="H237" s="198"/>
      <c r="I237" s="504" t="str">
        <f t="shared" si="23"/>
        <v/>
      </c>
      <c r="J237" s="505"/>
      <c r="K237" s="505"/>
      <c r="L237" s="505"/>
      <c r="M237" s="505"/>
      <c r="N237" s="505"/>
      <c r="O237" s="505"/>
      <c r="P237" s="505"/>
      <c r="Q237" s="505"/>
      <c r="R237" s="505"/>
      <c r="S237" s="505"/>
      <c r="T237" s="505"/>
      <c r="U237" s="505"/>
      <c r="V237" s="505"/>
      <c r="W237" s="505"/>
      <c r="X237" s="505"/>
      <c r="Y237" s="505"/>
      <c r="Z237" s="505"/>
      <c r="AA237" s="505"/>
      <c r="AB237" s="506"/>
      <c r="AC237" s="507" t="str">
        <f t="shared" si="25"/>
        <v/>
      </c>
      <c r="AD237" s="505"/>
      <c r="AE237" s="505"/>
      <c r="AF237" s="505"/>
      <c r="AG237" s="505"/>
      <c r="AH237" s="505"/>
      <c r="AI237" s="505"/>
      <c r="AJ237" s="505"/>
      <c r="AK237" s="505"/>
      <c r="AL237" s="505"/>
      <c r="AM237" s="505"/>
      <c r="AN237" s="505"/>
      <c r="AO237" s="505"/>
      <c r="AP237" s="505"/>
      <c r="AQ237" s="505"/>
      <c r="AR237" s="505"/>
      <c r="AS237" s="505"/>
      <c r="AT237" s="505"/>
      <c r="AU237" s="505"/>
      <c r="AV237" s="506"/>
    </row>
    <row r="238" spans="1:48" x14ac:dyDescent="0.35">
      <c r="A238" t="str">
        <f t="shared" si="22"/>
        <v>|</v>
      </c>
      <c r="B238" s="162" t="str">
        <f t="shared" si="24"/>
        <v/>
      </c>
      <c r="C238" s="162" t="str">
        <f t="shared" si="26"/>
        <v/>
      </c>
      <c r="D238" s="512"/>
      <c r="E238" s="503"/>
      <c r="F238" s="198"/>
      <c r="G238" s="198"/>
      <c r="H238" s="198"/>
      <c r="I238" s="504" t="str">
        <f t="shared" si="23"/>
        <v/>
      </c>
      <c r="J238" s="505"/>
      <c r="K238" s="505"/>
      <c r="L238" s="505"/>
      <c r="M238" s="505"/>
      <c r="N238" s="505"/>
      <c r="O238" s="505"/>
      <c r="P238" s="505"/>
      <c r="Q238" s="505"/>
      <c r="R238" s="505"/>
      <c r="S238" s="505"/>
      <c r="T238" s="505"/>
      <c r="U238" s="505"/>
      <c r="V238" s="505"/>
      <c r="W238" s="505"/>
      <c r="X238" s="505"/>
      <c r="Y238" s="505"/>
      <c r="Z238" s="505"/>
      <c r="AA238" s="505"/>
      <c r="AB238" s="506"/>
      <c r="AC238" s="507" t="str">
        <f t="shared" si="25"/>
        <v/>
      </c>
      <c r="AD238" s="505"/>
      <c r="AE238" s="505"/>
      <c r="AF238" s="505"/>
      <c r="AG238" s="505"/>
      <c r="AH238" s="505"/>
      <c r="AI238" s="505"/>
      <c r="AJ238" s="505"/>
      <c r="AK238" s="505"/>
      <c r="AL238" s="505"/>
      <c r="AM238" s="505"/>
      <c r="AN238" s="505"/>
      <c r="AO238" s="505"/>
      <c r="AP238" s="505"/>
      <c r="AQ238" s="505"/>
      <c r="AR238" s="505"/>
      <c r="AS238" s="505"/>
      <c r="AT238" s="505"/>
      <c r="AU238" s="505"/>
      <c r="AV238" s="506"/>
    </row>
    <row r="239" spans="1:48" x14ac:dyDescent="0.35">
      <c r="A239" t="str">
        <f t="shared" si="22"/>
        <v>|</v>
      </c>
      <c r="B239" s="162" t="str">
        <f t="shared" si="24"/>
        <v/>
      </c>
      <c r="C239" s="162" t="str">
        <f t="shared" si="26"/>
        <v/>
      </c>
      <c r="D239" s="512"/>
      <c r="E239" s="503"/>
      <c r="F239" s="198"/>
      <c r="G239" s="198"/>
      <c r="H239" s="198"/>
      <c r="I239" s="504" t="str">
        <f t="shared" si="23"/>
        <v/>
      </c>
      <c r="J239" s="505"/>
      <c r="K239" s="505"/>
      <c r="L239" s="505"/>
      <c r="M239" s="505"/>
      <c r="N239" s="505"/>
      <c r="O239" s="505"/>
      <c r="P239" s="505"/>
      <c r="Q239" s="505"/>
      <c r="R239" s="505"/>
      <c r="S239" s="505"/>
      <c r="T239" s="505"/>
      <c r="U239" s="505"/>
      <c r="V239" s="505"/>
      <c r="W239" s="505"/>
      <c r="X239" s="505"/>
      <c r="Y239" s="505"/>
      <c r="Z239" s="505"/>
      <c r="AA239" s="505"/>
      <c r="AB239" s="506"/>
      <c r="AC239" s="507" t="str">
        <f t="shared" si="25"/>
        <v/>
      </c>
      <c r="AD239" s="505"/>
      <c r="AE239" s="505"/>
      <c r="AF239" s="505"/>
      <c r="AG239" s="505"/>
      <c r="AH239" s="505"/>
      <c r="AI239" s="505"/>
      <c r="AJ239" s="505"/>
      <c r="AK239" s="505"/>
      <c r="AL239" s="505"/>
      <c r="AM239" s="505"/>
      <c r="AN239" s="505"/>
      <c r="AO239" s="505"/>
      <c r="AP239" s="505"/>
      <c r="AQ239" s="505"/>
      <c r="AR239" s="505"/>
      <c r="AS239" s="505"/>
      <c r="AT239" s="505"/>
      <c r="AU239" s="505"/>
      <c r="AV239" s="506"/>
    </row>
    <row r="240" spans="1:48" x14ac:dyDescent="0.35">
      <c r="A240" t="str">
        <f t="shared" si="22"/>
        <v>|</v>
      </c>
      <c r="B240" s="162" t="str">
        <f t="shared" si="24"/>
        <v/>
      </c>
      <c r="C240" s="162" t="str">
        <f t="shared" si="26"/>
        <v/>
      </c>
      <c r="D240" s="512"/>
      <c r="E240" s="503"/>
      <c r="F240" s="198"/>
      <c r="G240" s="198"/>
      <c r="H240" s="198"/>
      <c r="I240" s="504" t="str">
        <f t="shared" si="23"/>
        <v/>
      </c>
      <c r="J240" s="505"/>
      <c r="K240" s="505"/>
      <c r="L240" s="505"/>
      <c r="M240" s="505"/>
      <c r="N240" s="505"/>
      <c r="O240" s="505"/>
      <c r="P240" s="505"/>
      <c r="Q240" s="505"/>
      <c r="R240" s="505"/>
      <c r="S240" s="505"/>
      <c r="T240" s="505"/>
      <c r="U240" s="505"/>
      <c r="V240" s="505"/>
      <c r="W240" s="505"/>
      <c r="X240" s="505"/>
      <c r="Y240" s="505"/>
      <c r="Z240" s="505"/>
      <c r="AA240" s="505"/>
      <c r="AB240" s="506"/>
      <c r="AC240" s="507" t="str">
        <f t="shared" si="25"/>
        <v/>
      </c>
      <c r="AD240" s="505"/>
      <c r="AE240" s="505"/>
      <c r="AF240" s="505"/>
      <c r="AG240" s="505"/>
      <c r="AH240" s="505"/>
      <c r="AI240" s="505"/>
      <c r="AJ240" s="505"/>
      <c r="AK240" s="505"/>
      <c r="AL240" s="505"/>
      <c r="AM240" s="505"/>
      <c r="AN240" s="505"/>
      <c r="AO240" s="505"/>
      <c r="AP240" s="505"/>
      <c r="AQ240" s="505"/>
      <c r="AR240" s="505"/>
      <c r="AS240" s="505"/>
      <c r="AT240" s="505"/>
      <c r="AU240" s="505"/>
      <c r="AV240" s="506"/>
    </row>
    <row r="241" spans="1:48" x14ac:dyDescent="0.35">
      <c r="A241" t="str">
        <f t="shared" si="22"/>
        <v>|</v>
      </c>
      <c r="B241" s="162" t="str">
        <f t="shared" si="24"/>
        <v/>
      </c>
      <c r="C241" s="162" t="str">
        <f t="shared" si="26"/>
        <v/>
      </c>
      <c r="D241" s="512"/>
      <c r="E241" s="503"/>
      <c r="F241" s="198"/>
      <c r="G241" s="198"/>
      <c r="H241" s="198"/>
      <c r="I241" s="504" t="str">
        <f t="shared" si="23"/>
        <v/>
      </c>
      <c r="J241" s="505"/>
      <c r="K241" s="505"/>
      <c r="L241" s="505"/>
      <c r="M241" s="505"/>
      <c r="N241" s="505"/>
      <c r="O241" s="505"/>
      <c r="P241" s="505"/>
      <c r="Q241" s="505"/>
      <c r="R241" s="505"/>
      <c r="S241" s="505"/>
      <c r="T241" s="505"/>
      <c r="U241" s="505"/>
      <c r="V241" s="505"/>
      <c r="W241" s="505"/>
      <c r="X241" s="505"/>
      <c r="Y241" s="505"/>
      <c r="Z241" s="505"/>
      <c r="AA241" s="505"/>
      <c r="AB241" s="506"/>
      <c r="AC241" s="507" t="str">
        <f t="shared" si="25"/>
        <v/>
      </c>
      <c r="AD241" s="505"/>
      <c r="AE241" s="505"/>
      <c r="AF241" s="505"/>
      <c r="AG241" s="505"/>
      <c r="AH241" s="505"/>
      <c r="AI241" s="505"/>
      <c r="AJ241" s="505"/>
      <c r="AK241" s="505"/>
      <c r="AL241" s="505"/>
      <c r="AM241" s="505"/>
      <c r="AN241" s="505"/>
      <c r="AO241" s="505"/>
      <c r="AP241" s="505"/>
      <c r="AQ241" s="505"/>
      <c r="AR241" s="505"/>
      <c r="AS241" s="505"/>
      <c r="AT241" s="505"/>
      <c r="AU241" s="505"/>
      <c r="AV241" s="506"/>
    </row>
    <row r="242" spans="1:48" x14ac:dyDescent="0.35">
      <c r="A242" t="str">
        <f t="shared" si="22"/>
        <v>|</v>
      </c>
      <c r="B242" s="162" t="str">
        <f t="shared" si="24"/>
        <v/>
      </c>
      <c r="C242" s="162" t="str">
        <f t="shared" si="26"/>
        <v/>
      </c>
      <c r="D242" s="512"/>
      <c r="E242" s="503"/>
      <c r="F242" s="198"/>
      <c r="G242" s="198"/>
      <c r="H242" s="198"/>
      <c r="I242" s="504" t="str">
        <f t="shared" si="23"/>
        <v/>
      </c>
      <c r="J242" s="505"/>
      <c r="K242" s="505"/>
      <c r="L242" s="505"/>
      <c r="M242" s="505"/>
      <c r="N242" s="505"/>
      <c r="O242" s="505"/>
      <c r="P242" s="505"/>
      <c r="Q242" s="505"/>
      <c r="R242" s="505"/>
      <c r="S242" s="505"/>
      <c r="T242" s="505"/>
      <c r="U242" s="505"/>
      <c r="V242" s="505"/>
      <c r="W242" s="505"/>
      <c r="X242" s="505"/>
      <c r="Y242" s="505"/>
      <c r="Z242" s="505"/>
      <c r="AA242" s="505"/>
      <c r="AB242" s="506"/>
      <c r="AC242" s="507" t="str">
        <f t="shared" si="25"/>
        <v/>
      </c>
      <c r="AD242" s="505"/>
      <c r="AE242" s="505"/>
      <c r="AF242" s="505"/>
      <c r="AG242" s="505"/>
      <c r="AH242" s="505"/>
      <c r="AI242" s="505"/>
      <c r="AJ242" s="505"/>
      <c r="AK242" s="505"/>
      <c r="AL242" s="505"/>
      <c r="AM242" s="505"/>
      <c r="AN242" s="505"/>
      <c r="AO242" s="505"/>
      <c r="AP242" s="505"/>
      <c r="AQ242" s="505"/>
      <c r="AR242" s="505"/>
      <c r="AS242" s="505"/>
      <c r="AT242" s="505"/>
      <c r="AU242" s="505"/>
      <c r="AV242" s="506"/>
    </row>
    <row r="243" spans="1:48" x14ac:dyDescent="0.35">
      <c r="A243" t="str">
        <f t="shared" si="22"/>
        <v>|</v>
      </c>
      <c r="B243" s="162" t="str">
        <f t="shared" si="24"/>
        <v/>
      </c>
      <c r="C243" s="162" t="str">
        <f t="shared" si="26"/>
        <v/>
      </c>
      <c r="D243" s="512"/>
      <c r="E243" s="503"/>
      <c r="F243" s="198"/>
      <c r="G243" s="198"/>
      <c r="H243" s="198"/>
      <c r="I243" s="504" t="str">
        <f t="shared" si="23"/>
        <v/>
      </c>
      <c r="J243" s="505"/>
      <c r="K243" s="505"/>
      <c r="L243" s="505"/>
      <c r="M243" s="505"/>
      <c r="N243" s="505"/>
      <c r="O243" s="505"/>
      <c r="P243" s="505"/>
      <c r="Q243" s="505"/>
      <c r="R243" s="505"/>
      <c r="S243" s="505"/>
      <c r="T243" s="505"/>
      <c r="U243" s="505"/>
      <c r="V243" s="505"/>
      <c r="W243" s="505"/>
      <c r="X243" s="505"/>
      <c r="Y243" s="505"/>
      <c r="Z243" s="505"/>
      <c r="AA243" s="505"/>
      <c r="AB243" s="506"/>
      <c r="AC243" s="507" t="str">
        <f t="shared" si="25"/>
        <v/>
      </c>
      <c r="AD243" s="505"/>
      <c r="AE243" s="505"/>
      <c r="AF243" s="505"/>
      <c r="AG243" s="505"/>
      <c r="AH243" s="505"/>
      <c r="AI243" s="505"/>
      <c r="AJ243" s="505"/>
      <c r="AK243" s="505"/>
      <c r="AL243" s="505"/>
      <c r="AM243" s="505"/>
      <c r="AN243" s="505"/>
      <c r="AO243" s="505"/>
      <c r="AP243" s="505"/>
      <c r="AQ243" s="505"/>
      <c r="AR243" s="505"/>
      <c r="AS243" s="505"/>
      <c r="AT243" s="505"/>
      <c r="AU243" s="505"/>
      <c r="AV243" s="506"/>
    </row>
    <row r="244" spans="1:48" x14ac:dyDescent="0.35">
      <c r="A244" t="str">
        <f t="shared" si="22"/>
        <v>|</v>
      </c>
      <c r="B244" s="162" t="str">
        <f t="shared" si="24"/>
        <v/>
      </c>
      <c r="C244" s="162" t="str">
        <f t="shared" si="26"/>
        <v/>
      </c>
      <c r="D244" s="512"/>
      <c r="E244" s="503"/>
      <c r="F244" s="198"/>
      <c r="G244" s="198"/>
      <c r="H244" s="198"/>
      <c r="I244" s="504" t="str">
        <f t="shared" si="23"/>
        <v/>
      </c>
      <c r="J244" s="505"/>
      <c r="K244" s="505"/>
      <c r="L244" s="505"/>
      <c r="M244" s="505"/>
      <c r="N244" s="505"/>
      <c r="O244" s="505"/>
      <c r="P244" s="505"/>
      <c r="Q244" s="505"/>
      <c r="R244" s="505"/>
      <c r="S244" s="505"/>
      <c r="T244" s="505"/>
      <c r="U244" s="505"/>
      <c r="V244" s="505"/>
      <c r="W244" s="505"/>
      <c r="X244" s="505"/>
      <c r="Y244" s="505"/>
      <c r="Z244" s="505"/>
      <c r="AA244" s="505"/>
      <c r="AB244" s="506"/>
      <c r="AC244" s="507" t="str">
        <f t="shared" si="25"/>
        <v/>
      </c>
      <c r="AD244" s="505"/>
      <c r="AE244" s="505"/>
      <c r="AF244" s="505"/>
      <c r="AG244" s="505"/>
      <c r="AH244" s="505"/>
      <c r="AI244" s="505"/>
      <c r="AJ244" s="505"/>
      <c r="AK244" s="505"/>
      <c r="AL244" s="505"/>
      <c r="AM244" s="505"/>
      <c r="AN244" s="505"/>
      <c r="AO244" s="505"/>
      <c r="AP244" s="505"/>
      <c r="AQ244" s="505"/>
      <c r="AR244" s="505"/>
      <c r="AS244" s="505"/>
      <c r="AT244" s="505"/>
      <c r="AU244" s="505"/>
      <c r="AV244" s="506"/>
    </row>
    <row r="245" spans="1:48" x14ac:dyDescent="0.35">
      <c r="A245" t="str">
        <f t="shared" si="22"/>
        <v>|</v>
      </c>
      <c r="B245" s="162" t="str">
        <f t="shared" si="24"/>
        <v/>
      </c>
      <c r="C245" s="162" t="str">
        <f t="shared" si="26"/>
        <v/>
      </c>
      <c r="D245" s="512"/>
      <c r="E245" s="503"/>
      <c r="F245" s="198"/>
      <c r="G245" s="198"/>
      <c r="H245" s="198"/>
      <c r="I245" s="504" t="str">
        <f t="shared" si="23"/>
        <v/>
      </c>
      <c r="J245" s="505"/>
      <c r="K245" s="505"/>
      <c r="L245" s="505"/>
      <c r="M245" s="505"/>
      <c r="N245" s="505"/>
      <c r="O245" s="505"/>
      <c r="P245" s="505"/>
      <c r="Q245" s="505"/>
      <c r="R245" s="505"/>
      <c r="S245" s="505"/>
      <c r="T245" s="505"/>
      <c r="U245" s="505"/>
      <c r="V245" s="505"/>
      <c r="W245" s="505"/>
      <c r="X245" s="505"/>
      <c r="Y245" s="505"/>
      <c r="Z245" s="505"/>
      <c r="AA245" s="505"/>
      <c r="AB245" s="506"/>
      <c r="AC245" s="507" t="str">
        <f t="shared" si="25"/>
        <v/>
      </c>
      <c r="AD245" s="505"/>
      <c r="AE245" s="505"/>
      <c r="AF245" s="505"/>
      <c r="AG245" s="505"/>
      <c r="AH245" s="505"/>
      <c r="AI245" s="505"/>
      <c r="AJ245" s="505"/>
      <c r="AK245" s="505"/>
      <c r="AL245" s="505"/>
      <c r="AM245" s="505"/>
      <c r="AN245" s="505"/>
      <c r="AO245" s="505"/>
      <c r="AP245" s="505"/>
      <c r="AQ245" s="505"/>
      <c r="AR245" s="505"/>
      <c r="AS245" s="505"/>
      <c r="AT245" s="505"/>
      <c r="AU245" s="505"/>
      <c r="AV245" s="506"/>
    </row>
    <row r="246" spans="1:48" x14ac:dyDescent="0.35">
      <c r="A246" t="str">
        <f t="shared" si="22"/>
        <v>|</v>
      </c>
      <c r="B246" s="162" t="str">
        <f t="shared" si="24"/>
        <v/>
      </c>
      <c r="C246" s="162" t="str">
        <f t="shared" si="26"/>
        <v/>
      </c>
      <c r="D246" s="512"/>
      <c r="E246" s="503"/>
      <c r="F246" s="198"/>
      <c r="G246" s="198"/>
      <c r="H246" s="198"/>
      <c r="I246" s="504" t="str">
        <f t="shared" si="23"/>
        <v/>
      </c>
      <c r="J246" s="505"/>
      <c r="K246" s="505"/>
      <c r="L246" s="505"/>
      <c r="M246" s="505"/>
      <c r="N246" s="505"/>
      <c r="O246" s="505"/>
      <c r="P246" s="505"/>
      <c r="Q246" s="505"/>
      <c r="R246" s="505"/>
      <c r="S246" s="505"/>
      <c r="T246" s="505"/>
      <c r="U246" s="505"/>
      <c r="V246" s="505"/>
      <c r="W246" s="505"/>
      <c r="X246" s="505"/>
      <c r="Y246" s="505"/>
      <c r="Z246" s="505"/>
      <c r="AA246" s="505"/>
      <c r="AB246" s="506"/>
      <c r="AC246" s="507" t="str">
        <f t="shared" si="25"/>
        <v/>
      </c>
      <c r="AD246" s="505"/>
      <c r="AE246" s="505"/>
      <c r="AF246" s="505"/>
      <c r="AG246" s="505"/>
      <c r="AH246" s="505"/>
      <c r="AI246" s="505"/>
      <c r="AJ246" s="505"/>
      <c r="AK246" s="505"/>
      <c r="AL246" s="505"/>
      <c r="AM246" s="505"/>
      <c r="AN246" s="505"/>
      <c r="AO246" s="505"/>
      <c r="AP246" s="505"/>
      <c r="AQ246" s="505"/>
      <c r="AR246" s="505"/>
      <c r="AS246" s="505"/>
      <c r="AT246" s="505"/>
      <c r="AU246" s="505"/>
      <c r="AV246" s="506"/>
    </row>
    <row r="247" spans="1:48" x14ac:dyDescent="0.35">
      <c r="A247" t="str">
        <f t="shared" si="22"/>
        <v>|</v>
      </c>
      <c r="B247" s="162" t="str">
        <f t="shared" si="24"/>
        <v/>
      </c>
      <c r="C247" s="162" t="str">
        <f t="shared" si="26"/>
        <v/>
      </c>
      <c r="D247" s="512"/>
      <c r="E247" s="503"/>
      <c r="F247" s="198"/>
      <c r="G247" s="198"/>
      <c r="H247" s="198"/>
      <c r="I247" s="504" t="str">
        <f t="shared" si="23"/>
        <v/>
      </c>
      <c r="J247" s="505"/>
      <c r="K247" s="505"/>
      <c r="L247" s="505"/>
      <c r="M247" s="505"/>
      <c r="N247" s="505"/>
      <c r="O247" s="505"/>
      <c r="P247" s="505"/>
      <c r="Q247" s="505"/>
      <c r="R247" s="505"/>
      <c r="S247" s="505"/>
      <c r="T247" s="505"/>
      <c r="U247" s="505"/>
      <c r="V247" s="505"/>
      <c r="W247" s="505"/>
      <c r="X247" s="505"/>
      <c r="Y247" s="505"/>
      <c r="Z247" s="505"/>
      <c r="AA247" s="505"/>
      <c r="AB247" s="506"/>
      <c r="AC247" s="507" t="str">
        <f t="shared" si="25"/>
        <v/>
      </c>
      <c r="AD247" s="505"/>
      <c r="AE247" s="505"/>
      <c r="AF247" s="505"/>
      <c r="AG247" s="505"/>
      <c r="AH247" s="505"/>
      <c r="AI247" s="505"/>
      <c r="AJ247" s="505"/>
      <c r="AK247" s="505"/>
      <c r="AL247" s="505"/>
      <c r="AM247" s="505"/>
      <c r="AN247" s="505"/>
      <c r="AO247" s="505"/>
      <c r="AP247" s="505"/>
      <c r="AQ247" s="505"/>
      <c r="AR247" s="505"/>
      <c r="AS247" s="505"/>
      <c r="AT247" s="505"/>
      <c r="AU247" s="505"/>
      <c r="AV247" s="506"/>
    </row>
    <row r="248" spans="1:48" x14ac:dyDescent="0.35">
      <c r="A248" t="str">
        <f t="shared" si="22"/>
        <v>|</v>
      </c>
      <c r="B248" s="162" t="str">
        <f t="shared" si="24"/>
        <v/>
      </c>
      <c r="C248" s="162" t="str">
        <f t="shared" si="26"/>
        <v/>
      </c>
      <c r="D248" s="512"/>
      <c r="E248" s="503"/>
      <c r="F248" s="198"/>
      <c r="G248" s="198"/>
      <c r="H248" s="198"/>
      <c r="I248" s="504" t="str">
        <f t="shared" si="23"/>
        <v/>
      </c>
      <c r="J248" s="505"/>
      <c r="K248" s="505"/>
      <c r="L248" s="505"/>
      <c r="M248" s="505"/>
      <c r="N248" s="505"/>
      <c r="O248" s="505"/>
      <c r="P248" s="505"/>
      <c r="Q248" s="505"/>
      <c r="R248" s="505"/>
      <c r="S248" s="505"/>
      <c r="T248" s="505"/>
      <c r="U248" s="505"/>
      <c r="V248" s="505"/>
      <c r="W248" s="505"/>
      <c r="X248" s="505"/>
      <c r="Y248" s="505"/>
      <c r="Z248" s="505"/>
      <c r="AA248" s="505"/>
      <c r="AB248" s="506"/>
      <c r="AC248" s="507" t="str">
        <f t="shared" si="25"/>
        <v/>
      </c>
      <c r="AD248" s="505"/>
      <c r="AE248" s="505"/>
      <c r="AF248" s="505"/>
      <c r="AG248" s="505"/>
      <c r="AH248" s="505"/>
      <c r="AI248" s="505"/>
      <c r="AJ248" s="505"/>
      <c r="AK248" s="505"/>
      <c r="AL248" s="505"/>
      <c r="AM248" s="505"/>
      <c r="AN248" s="505"/>
      <c r="AO248" s="505"/>
      <c r="AP248" s="505"/>
      <c r="AQ248" s="505"/>
      <c r="AR248" s="505"/>
      <c r="AS248" s="505"/>
      <c r="AT248" s="505"/>
      <c r="AU248" s="505"/>
      <c r="AV248" s="506"/>
    </row>
    <row r="249" spans="1:48" x14ac:dyDescent="0.35">
      <c r="A249" t="str">
        <f t="shared" si="22"/>
        <v>|</v>
      </c>
      <c r="B249" s="162" t="str">
        <f t="shared" si="24"/>
        <v/>
      </c>
      <c r="C249" s="162" t="str">
        <f t="shared" si="26"/>
        <v/>
      </c>
      <c r="D249" s="512"/>
      <c r="E249" s="503"/>
      <c r="F249" s="198"/>
      <c r="G249" s="198"/>
      <c r="H249" s="198"/>
      <c r="I249" s="504" t="str">
        <f t="shared" si="23"/>
        <v/>
      </c>
      <c r="J249" s="505"/>
      <c r="K249" s="505"/>
      <c r="L249" s="505"/>
      <c r="M249" s="505"/>
      <c r="N249" s="505"/>
      <c r="O249" s="505"/>
      <c r="P249" s="505"/>
      <c r="Q249" s="505"/>
      <c r="R249" s="505"/>
      <c r="S249" s="505"/>
      <c r="T249" s="505"/>
      <c r="U249" s="505"/>
      <c r="V249" s="505"/>
      <c r="W249" s="505"/>
      <c r="X249" s="505"/>
      <c r="Y249" s="505"/>
      <c r="Z249" s="505"/>
      <c r="AA249" s="505"/>
      <c r="AB249" s="506"/>
      <c r="AC249" s="507" t="str">
        <f t="shared" si="25"/>
        <v/>
      </c>
      <c r="AD249" s="505"/>
      <c r="AE249" s="505"/>
      <c r="AF249" s="505"/>
      <c r="AG249" s="505"/>
      <c r="AH249" s="505"/>
      <c r="AI249" s="505"/>
      <c r="AJ249" s="505"/>
      <c r="AK249" s="505"/>
      <c r="AL249" s="505"/>
      <c r="AM249" s="505"/>
      <c r="AN249" s="505"/>
      <c r="AO249" s="505"/>
      <c r="AP249" s="505"/>
      <c r="AQ249" s="505"/>
      <c r="AR249" s="505"/>
      <c r="AS249" s="505"/>
      <c r="AT249" s="505"/>
      <c r="AU249" s="505"/>
      <c r="AV249" s="506"/>
    </row>
    <row r="250" spans="1:48" x14ac:dyDescent="0.35">
      <c r="A250" t="str">
        <f t="shared" si="22"/>
        <v>|</v>
      </c>
      <c r="B250" s="162" t="str">
        <f t="shared" si="24"/>
        <v/>
      </c>
      <c r="C250" s="162" t="str">
        <f t="shared" si="26"/>
        <v/>
      </c>
      <c r="D250" s="512"/>
      <c r="E250" s="503"/>
      <c r="F250" s="198"/>
      <c r="G250" s="198"/>
      <c r="H250" s="198"/>
      <c r="I250" s="504" t="str">
        <f t="shared" si="23"/>
        <v/>
      </c>
      <c r="J250" s="505"/>
      <c r="K250" s="505"/>
      <c r="L250" s="505"/>
      <c r="M250" s="505"/>
      <c r="N250" s="505"/>
      <c r="O250" s="505"/>
      <c r="P250" s="505"/>
      <c r="Q250" s="505"/>
      <c r="R250" s="505"/>
      <c r="S250" s="505"/>
      <c r="T250" s="505"/>
      <c r="U250" s="505"/>
      <c r="V250" s="505"/>
      <c r="W250" s="505"/>
      <c r="X250" s="505"/>
      <c r="Y250" s="505"/>
      <c r="Z250" s="505"/>
      <c r="AA250" s="505"/>
      <c r="AB250" s="506"/>
      <c r="AC250" s="507" t="str">
        <f t="shared" si="25"/>
        <v/>
      </c>
      <c r="AD250" s="505"/>
      <c r="AE250" s="505"/>
      <c r="AF250" s="505"/>
      <c r="AG250" s="505"/>
      <c r="AH250" s="505"/>
      <c r="AI250" s="505"/>
      <c r="AJ250" s="505"/>
      <c r="AK250" s="505"/>
      <c r="AL250" s="505"/>
      <c r="AM250" s="505"/>
      <c r="AN250" s="505"/>
      <c r="AO250" s="505"/>
      <c r="AP250" s="505"/>
      <c r="AQ250" s="505"/>
      <c r="AR250" s="505"/>
      <c r="AS250" s="505"/>
      <c r="AT250" s="505"/>
      <c r="AU250" s="505"/>
      <c r="AV250" s="506"/>
    </row>
    <row r="251" spans="1:48" x14ac:dyDescent="0.35">
      <c r="A251" t="str">
        <f t="shared" si="22"/>
        <v>|</v>
      </c>
      <c r="B251" s="162" t="str">
        <f t="shared" si="24"/>
        <v/>
      </c>
      <c r="C251" s="162" t="str">
        <f t="shared" si="26"/>
        <v/>
      </c>
      <c r="D251" s="512"/>
      <c r="E251" s="503"/>
      <c r="F251" s="198"/>
      <c r="G251" s="198"/>
      <c r="H251" s="198"/>
      <c r="I251" s="504" t="str">
        <f t="shared" si="23"/>
        <v/>
      </c>
      <c r="J251" s="505"/>
      <c r="K251" s="505"/>
      <c r="L251" s="505"/>
      <c r="M251" s="505"/>
      <c r="N251" s="505"/>
      <c r="O251" s="505"/>
      <c r="P251" s="505"/>
      <c r="Q251" s="505"/>
      <c r="R251" s="505"/>
      <c r="S251" s="505"/>
      <c r="T251" s="505"/>
      <c r="U251" s="505"/>
      <c r="V251" s="505"/>
      <c r="W251" s="505"/>
      <c r="X251" s="505"/>
      <c r="Y251" s="505"/>
      <c r="Z251" s="505"/>
      <c r="AA251" s="505"/>
      <c r="AB251" s="506"/>
      <c r="AC251" s="507" t="str">
        <f t="shared" si="25"/>
        <v/>
      </c>
      <c r="AD251" s="505"/>
      <c r="AE251" s="505"/>
      <c r="AF251" s="505"/>
      <c r="AG251" s="505"/>
      <c r="AH251" s="505"/>
      <c r="AI251" s="505"/>
      <c r="AJ251" s="505"/>
      <c r="AK251" s="505"/>
      <c r="AL251" s="505"/>
      <c r="AM251" s="505"/>
      <c r="AN251" s="505"/>
      <c r="AO251" s="505"/>
      <c r="AP251" s="505"/>
      <c r="AQ251" s="505"/>
      <c r="AR251" s="505"/>
      <c r="AS251" s="505"/>
      <c r="AT251" s="505"/>
      <c r="AU251" s="505"/>
      <c r="AV251" s="506"/>
    </row>
    <row r="252" spans="1:48" x14ac:dyDescent="0.35">
      <c r="A252" t="str">
        <f t="shared" si="22"/>
        <v>|</v>
      </c>
      <c r="B252" s="162" t="str">
        <f t="shared" si="24"/>
        <v/>
      </c>
      <c r="C252" s="162" t="str">
        <f t="shared" si="26"/>
        <v/>
      </c>
      <c r="D252" s="512"/>
      <c r="E252" s="503"/>
      <c r="F252" s="198"/>
      <c r="G252" s="198"/>
      <c r="H252" s="198"/>
      <c r="I252" s="504" t="str">
        <f t="shared" si="23"/>
        <v/>
      </c>
      <c r="J252" s="505"/>
      <c r="K252" s="505"/>
      <c r="L252" s="505"/>
      <c r="M252" s="505"/>
      <c r="N252" s="505"/>
      <c r="O252" s="505"/>
      <c r="P252" s="505"/>
      <c r="Q252" s="505"/>
      <c r="R252" s="505"/>
      <c r="S252" s="505"/>
      <c r="T252" s="505"/>
      <c r="U252" s="505"/>
      <c r="V252" s="505"/>
      <c r="W252" s="505"/>
      <c r="X252" s="505"/>
      <c r="Y252" s="505"/>
      <c r="Z252" s="505"/>
      <c r="AA252" s="505"/>
      <c r="AB252" s="506"/>
      <c r="AC252" s="507" t="str">
        <f t="shared" si="25"/>
        <v/>
      </c>
      <c r="AD252" s="505"/>
      <c r="AE252" s="505"/>
      <c r="AF252" s="505"/>
      <c r="AG252" s="505"/>
      <c r="AH252" s="505"/>
      <c r="AI252" s="505"/>
      <c r="AJ252" s="505"/>
      <c r="AK252" s="505"/>
      <c r="AL252" s="505"/>
      <c r="AM252" s="505"/>
      <c r="AN252" s="505"/>
      <c r="AO252" s="505"/>
      <c r="AP252" s="505"/>
      <c r="AQ252" s="505"/>
      <c r="AR252" s="505"/>
      <c r="AS252" s="505"/>
      <c r="AT252" s="505"/>
      <c r="AU252" s="505"/>
      <c r="AV252" s="506"/>
    </row>
    <row r="253" spans="1:48" x14ac:dyDescent="0.35">
      <c r="A253" t="str">
        <f t="shared" si="22"/>
        <v>|</v>
      </c>
      <c r="B253" s="162" t="str">
        <f t="shared" si="24"/>
        <v/>
      </c>
      <c r="C253" s="162" t="str">
        <f t="shared" si="26"/>
        <v/>
      </c>
      <c r="D253" s="512"/>
      <c r="E253" s="503"/>
      <c r="F253" s="198"/>
      <c r="G253" s="198"/>
      <c r="H253" s="198"/>
      <c r="I253" s="504" t="str">
        <f t="shared" si="23"/>
        <v/>
      </c>
      <c r="J253" s="505"/>
      <c r="K253" s="505"/>
      <c r="L253" s="505"/>
      <c r="M253" s="505"/>
      <c r="N253" s="505"/>
      <c r="O253" s="505"/>
      <c r="P253" s="505"/>
      <c r="Q253" s="505"/>
      <c r="R253" s="505"/>
      <c r="S253" s="505"/>
      <c r="T253" s="505"/>
      <c r="U253" s="505"/>
      <c r="V253" s="505"/>
      <c r="W253" s="505"/>
      <c r="X253" s="505"/>
      <c r="Y253" s="505"/>
      <c r="Z253" s="505"/>
      <c r="AA253" s="505"/>
      <c r="AB253" s="506"/>
      <c r="AC253" s="507" t="str">
        <f t="shared" si="25"/>
        <v/>
      </c>
      <c r="AD253" s="505"/>
      <c r="AE253" s="505"/>
      <c r="AF253" s="505"/>
      <c r="AG253" s="505"/>
      <c r="AH253" s="505"/>
      <c r="AI253" s="505"/>
      <c r="AJ253" s="505"/>
      <c r="AK253" s="505"/>
      <c r="AL253" s="505"/>
      <c r="AM253" s="505"/>
      <c r="AN253" s="505"/>
      <c r="AO253" s="505"/>
      <c r="AP253" s="505"/>
      <c r="AQ253" s="505"/>
      <c r="AR253" s="505"/>
      <c r="AS253" s="505"/>
      <c r="AT253" s="505"/>
      <c r="AU253" s="505"/>
      <c r="AV253" s="506"/>
    </row>
    <row r="254" spans="1:48" x14ac:dyDescent="0.35">
      <c r="A254" t="str">
        <f t="shared" si="22"/>
        <v>|</v>
      </c>
      <c r="B254" s="162" t="str">
        <f t="shared" si="24"/>
        <v/>
      </c>
      <c r="C254" s="162" t="str">
        <f t="shared" si="26"/>
        <v/>
      </c>
      <c r="D254" s="512"/>
      <c r="E254" s="503"/>
      <c r="F254" s="198"/>
      <c r="G254" s="198"/>
      <c r="H254" s="198"/>
      <c r="I254" s="504" t="str">
        <f t="shared" si="23"/>
        <v/>
      </c>
      <c r="J254" s="505"/>
      <c r="K254" s="505"/>
      <c r="L254" s="505"/>
      <c r="M254" s="505"/>
      <c r="N254" s="505"/>
      <c r="O254" s="505"/>
      <c r="P254" s="505"/>
      <c r="Q254" s="505"/>
      <c r="R254" s="505"/>
      <c r="S254" s="505"/>
      <c r="T254" s="505"/>
      <c r="U254" s="505"/>
      <c r="V254" s="505"/>
      <c r="W254" s="505"/>
      <c r="X254" s="505"/>
      <c r="Y254" s="505"/>
      <c r="Z254" s="505"/>
      <c r="AA254" s="505"/>
      <c r="AB254" s="506"/>
      <c r="AC254" s="507" t="str">
        <f t="shared" si="25"/>
        <v/>
      </c>
      <c r="AD254" s="505"/>
      <c r="AE254" s="505"/>
      <c r="AF254" s="505"/>
      <c r="AG254" s="505"/>
      <c r="AH254" s="505"/>
      <c r="AI254" s="505"/>
      <c r="AJ254" s="505"/>
      <c r="AK254" s="505"/>
      <c r="AL254" s="505"/>
      <c r="AM254" s="505"/>
      <c r="AN254" s="505"/>
      <c r="AO254" s="505"/>
      <c r="AP254" s="505"/>
      <c r="AQ254" s="505"/>
      <c r="AR254" s="505"/>
      <c r="AS254" s="505"/>
      <c r="AT254" s="505"/>
      <c r="AU254" s="505"/>
      <c r="AV254" s="506"/>
    </row>
    <row r="255" spans="1:48" x14ac:dyDescent="0.35">
      <c r="A255" t="str">
        <f t="shared" si="22"/>
        <v>|</v>
      </c>
      <c r="B255" s="162" t="str">
        <f t="shared" si="24"/>
        <v/>
      </c>
      <c r="C255" s="162" t="str">
        <f t="shared" si="26"/>
        <v/>
      </c>
      <c r="D255" s="512"/>
      <c r="E255" s="503"/>
      <c r="F255" s="198"/>
      <c r="G255" s="198"/>
      <c r="H255" s="198"/>
      <c r="I255" s="504" t="str">
        <f t="shared" si="23"/>
        <v/>
      </c>
      <c r="J255" s="505"/>
      <c r="K255" s="505"/>
      <c r="L255" s="505"/>
      <c r="M255" s="505"/>
      <c r="N255" s="505"/>
      <c r="O255" s="505"/>
      <c r="P255" s="505"/>
      <c r="Q255" s="505"/>
      <c r="R255" s="505"/>
      <c r="S255" s="505"/>
      <c r="T255" s="505"/>
      <c r="U255" s="505"/>
      <c r="V255" s="505"/>
      <c r="W255" s="505"/>
      <c r="X255" s="505"/>
      <c r="Y255" s="505"/>
      <c r="Z255" s="505"/>
      <c r="AA255" s="505"/>
      <c r="AB255" s="506"/>
      <c r="AC255" s="507" t="str">
        <f t="shared" si="25"/>
        <v/>
      </c>
      <c r="AD255" s="505"/>
      <c r="AE255" s="505"/>
      <c r="AF255" s="505"/>
      <c r="AG255" s="505"/>
      <c r="AH255" s="505"/>
      <c r="AI255" s="505"/>
      <c r="AJ255" s="505"/>
      <c r="AK255" s="505"/>
      <c r="AL255" s="505"/>
      <c r="AM255" s="505"/>
      <c r="AN255" s="505"/>
      <c r="AO255" s="505"/>
      <c r="AP255" s="505"/>
      <c r="AQ255" s="505"/>
      <c r="AR255" s="505"/>
      <c r="AS255" s="505"/>
      <c r="AT255" s="505"/>
      <c r="AU255" s="505"/>
      <c r="AV255" s="506"/>
    </row>
    <row r="256" spans="1:48" x14ac:dyDescent="0.35">
      <c r="A256" t="str">
        <f t="shared" si="22"/>
        <v>|</v>
      </c>
      <c r="B256" s="162" t="str">
        <f t="shared" si="24"/>
        <v/>
      </c>
      <c r="C256" s="162" t="str">
        <f t="shared" si="26"/>
        <v/>
      </c>
      <c r="D256" s="512"/>
      <c r="E256" s="503"/>
      <c r="F256" s="198"/>
      <c r="G256" s="198"/>
      <c r="H256" s="198"/>
      <c r="I256" s="504" t="str">
        <f t="shared" si="23"/>
        <v/>
      </c>
      <c r="J256" s="505"/>
      <c r="K256" s="505"/>
      <c r="L256" s="505"/>
      <c r="M256" s="505"/>
      <c r="N256" s="505"/>
      <c r="O256" s="505"/>
      <c r="P256" s="505"/>
      <c r="Q256" s="505"/>
      <c r="R256" s="505"/>
      <c r="S256" s="505"/>
      <c r="T256" s="505"/>
      <c r="U256" s="505"/>
      <c r="V256" s="505"/>
      <c r="W256" s="505"/>
      <c r="X256" s="505"/>
      <c r="Y256" s="505"/>
      <c r="Z256" s="505"/>
      <c r="AA256" s="505"/>
      <c r="AB256" s="506"/>
      <c r="AC256" s="507" t="str">
        <f t="shared" si="25"/>
        <v/>
      </c>
      <c r="AD256" s="505"/>
      <c r="AE256" s="505"/>
      <c r="AF256" s="505"/>
      <c r="AG256" s="505"/>
      <c r="AH256" s="505"/>
      <c r="AI256" s="505"/>
      <c r="AJ256" s="505"/>
      <c r="AK256" s="505"/>
      <c r="AL256" s="505"/>
      <c r="AM256" s="505"/>
      <c r="AN256" s="505"/>
      <c r="AO256" s="505"/>
      <c r="AP256" s="505"/>
      <c r="AQ256" s="505"/>
      <c r="AR256" s="505"/>
      <c r="AS256" s="505"/>
      <c r="AT256" s="505"/>
      <c r="AU256" s="505"/>
      <c r="AV256" s="506"/>
    </row>
    <row r="257" spans="1:48" x14ac:dyDescent="0.35">
      <c r="A257" t="str">
        <f t="shared" si="22"/>
        <v>|</v>
      </c>
      <c r="B257" s="162" t="str">
        <f t="shared" si="24"/>
        <v/>
      </c>
      <c r="C257" s="162" t="str">
        <f t="shared" si="26"/>
        <v/>
      </c>
      <c r="D257" s="512"/>
      <c r="E257" s="503"/>
      <c r="F257" s="198"/>
      <c r="G257" s="198"/>
      <c r="H257" s="198"/>
      <c r="I257" s="504" t="str">
        <f t="shared" si="23"/>
        <v/>
      </c>
      <c r="J257" s="505"/>
      <c r="K257" s="505"/>
      <c r="L257" s="505"/>
      <c r="M257" s="505"/>
      <c r="N257" s="505"/>
      <c r="O257" s="505"/>
      <c r="P257" s="505"/>
      <c r="Q257" s="505"/>
      <c r="R257" s="505"/>
      <c r="S257" s="505"/>
      <c r="T257" s="505"/>
      <c r="U257" s="505"/>
      <c r="V257" s="505"/>
      <c r="W257" s="505"/>
      <c r="X257" s="505"/>
      <c r="Y257" s="505"/>
      <c r="Z257" s="505"/>
      <c r="AA257" s="505"/>
      <c r="AB257" s="506"/>
      <c r="AC257" s="507" t="str">
        <f t="shared" si="25"/>
        <v/>
      </c>
      <c r="AD257" s="505"/>
      <c r="AE257" s="505"/>
      <c r="AF257" s="505"/>
      <c r="AG257" s="505"/>
      <c r="AH257" s="505"/>
      <c r="AI257" s="505"/>
      <c r="AJ257" s="505"/>
      <c r="AK257" s="505"/>
      <c r="AL257" s="505"/>
      <c r="AM257" s="505"/>
      <c r="AN257" s="505"/>
      <c r="AO257" s="505"/>
      <c r="AP257" s="505"/>
      <c r="AQ257" s="505"/>
      <c r="AR257" s="505"/>
      <c r="AS257" s="505"/>
      <c r="AT257" s="505"/>
      <c r="AU257" s="505"/>
      <c r="AV257" s="506"/>
    </row>
    <row r="258" spans="1:48" x14ac:dyDescent="0.35">
      <c r="A258" t="str">
        <f t="shared" si="22"/>
        <v>|</v>
      </c>
      <c r="B258" s="162" t="str">
        <f t="shared" si="24"/>
        <v/>
      </c>
      <c r="C258" s="162" t="str">
        <f t="shared" si="26"/>
        <v/>
      </c>
      <c r="D258" s="512"/>
      <c r="E258" s="503"/>
      <c r="F258" s="198"/>
      <c r="G258" s="198"/>
      <c r="H258" s="198"/>
      <c r="I258" s="504" t="str">
        <f t="shared" si="23"/>
        <v/>
      </c>
      <c r="J258" s="505"/>
      <c r="K258" s="505"/>
      <c r="L258" s="505"/>
      <c r="M258" s="505"/>
      <c r="N258" s="505"/>
      <c r="O258" s="505"/>
      <c r="P258" s="505"/>
      <c r="Q258" s="505"/>
      <c r="R258" s="505"/>
      <c r="S258" s="505"/>
      <c r="T258" s="505"/>
      <c r="U258" s="505"/>
      <c r="V258" s="505"/>
      <c r="W258" s="505"/>
      <c r="X258" s="505"/>
      <c r="Y258" s="505"/>
      <c r="Z258" s="505"/>
      <c r="AA258" s="505"/>
      <c r="AB258" s="506"/>
      <c r="AC258" s="507" t="str">
        <f t="shared" si="25"/>
        <v/>
      </c>
      <c r="AD258" s="505"/>
      <c r="AE258" s="505"/>
      <c r="AF258" s="505"/>
      <c r="AG258" s="505"/>
      <c r="AH258" s="505"/>
      <c r="AI258" s="505"/>
      <c r="AJ258" s="505"/>
      <c r="AK258" s="505"/>
      <c r="AL258" s="505"/>
      <c r="AM258" s="505"/>
      <c r="AN258" s="505"/>
      <c r="AO258" s="505"/>
      <c r="AP258" s="505"/>
      <c r="AQ258" s="505"/>
      <c r="AR258" s="505"/>
      <c r="AS258" s="505"/>
      <c r="AT258" s="505"/>
      <c r="AU258" s="505"/>
      <c r="AV258" s="506"/>
    </row>
    <row r="259" spans="1:48" x14ac:dyDescent="0.35">
      <c r="A259" t="str">
        <f t="shared" si="22"/>
        <v>|</v>
      </c>
      <c r="B259" s="162" t="str">
        <f t="shared" si="24"/>
        <v/>
      </c>
      <c r="C259" s="162" t="str">
        <f t="shared" si="26"/>
        <v/>
      </c>
      <c r="D259" s="512"/>
      <c r="E259" s="503"/>
      <c r="F259" s="198"/>
      <c r="G259" s="198"/>
      <c r="H259" s="198"/>
      <c r="I259" s="504" t="str">
        <f t="shared" si="23"/>
        <v/>
      </c>
      <c r="J259" s="505"/>
      <c r="K259" s="505"/>
      <c r="L259" s="505"/>
      <c r="M259" s="505"/>
      <c r="N259" s="505"/>
      <c r="O259" s="505"/>
      <c r="P259" s="505"/>
      <c r="Q259" s="505"/>
      <c r="R259" s="505"/>
      <c r="S259" s="505"/>
      <c r="T259" s="505"/>
      <c r="U259" s="505"/>
      <c r="V259" s="505"/>
      <c r="W259" s="505"/>
      <c r="X259" s="505"/>
      <c r="Y259" s="505"/>
      <c r="Z259" s="505"/>
      <c r="AA259" s="505"/>
      <c r="AB259" s="506"/>
      <c r="AC259" s="507" t="str">
        <f t="shared" si="25"/>
        <v/>
      </c>
      <c r="AD259" s="505"/>
      <c r="AE259" s="505"/>
      <c r="AF259" s="505"/>
      <c r="AG259" s="505"/>
      <c r="AH259" s="505"/>
      <c r="AI259" s="505"/>
      <c r="AJ259" s="505"/>
      <c r="AK259" s="505"/>
      <c r="AL259" s="505"/>
      <c r="AM259" s="505"/>
      <c r="AN259" s="505"/>
      <c r="AO259" s="505"/>
      <c r="AP259" s="505"/>
      <c r="AQ259" s="505"/>
      <c r="AR259" s="505"/>
      <c r="AS259" s="505"/>
      <c r="AT259" s="505"/>
      <c r="AU259" s="505"/>
      <c r="AV259" s="506"/>
    </row>
    <row r="260" spans="1:48" x14ac:dyDescent="0.35">
      <c r="A260" t="str">
        <f t="shared" si="22"/>
        <v>|</v>
      </c>
      <c r="B260" s="162" t="str">
        <f t="shared" si="24"/>
        <v/>
      </c>
      <c r="C260" s="162" t="str">
        <f t="shared" si="26"/>
        <v/>
      </c>
      <c r="D260" s="512"/>
      <c r="E260" s="503"/>
      <c r="F260" s="198"/>
      <c r="G260" s="198"/>
      <c r="H260" s="198"/>
      <c r="I260" s="504" t="str">
        <f t="shared" si="23"/>
        <v/>
      </c>
      <c r="J260" s="505"/>
      <c r="K260" s="505"/>
      <c r="L260" s="505"/>
      <c r="M260" s="505"/>
      <c r="N260" s="505"/>
      <c r="O260" s="505"/>
      <c r="P260" s="505"/>
      <c r="Q260" s="505"/>
      <c r="R260" s="505"/>
      <c r="S260" s="505"/>
      <c r="T260" s="505"/>
      <c r="U260" s="505"/>
      <c r="V260" s="505"/>
      <c r="W260" s="505"/>
      <c r="X260" s="505"/>
      <c r="Y260" s="505"/>
      <c r="Z260" s="505"/>
      <c r="AA260" s="505"/>
      <c r="AB260" s="506"/>
      <c r="AC260" s="507" t="str">
        <f t="shared" si="25"/>
        <v/>
      </c>
      <c r="AD260" s="505"/>
      <c r="AE260" s="505"/>
      <c r="AF260" s="505"/>
      <c r="AG260" s="505"/>
      <c r="AH260" s="505"/>
      <c r="AI260" s="505"/>
      <c r="AJ260" s="505"/>
      <c r="AK260" s="505"/>
      <c r="AL260" s="505"/>
      <c r="AM260" s="505"/>
      <c r="AN260" s="505"/>
      <c r="AO260" s="505"/>
      <c r="AP260" s="505"/>
      <c r="AQ260" s="505"/>
      <c r="AR260" s="505"/>
      <c r="AS260" s="505"/>
      <c r="AT260" s="505"/>
      <c r="AU260" s="505"/>
      <c r="AV260" s="506"/>
    </row>
    <row r="261" spans="1:48" x14ac:dyDescent="0.35">
      <c r="A261" t="str">
        <f t="shared" si="22"/>
        <v>|</v>
      </c>
      <c r="B261" s="162" t="str">
        <f t="shared" si="24"/>
        <v/>
      </c>
      <c r="C261" s="162" t="str">
        <f t="shared" si="26"/>
        <v/>
      </c>
      <c r="D261" s="512"/>
      <c r="E261" s="503"/>
      <c r="F261" s="198"/>
      <c r="G261" s="198"/>
      <c r="H261" s="198"/>
      <c r="I261" s="504" t="str">
        <f t="shared" si="23"/>
        <v/>
      </c>
      <c r="J261" s="505"/>
      <c r="K261" s="505"/>
      <c r="L261" s="505"/>
      <c r="M261" s="505"/>
      <c r="N261" s="505"/>
      <c r="O261" s="505"/>
      <c r="P261" s="505"/>
      <c r="Q261" s="505"/>
      <c r="R261" s="505"/>
      <c r="S261" s="505"/>
      <c r="T261" s="505"/>
      <c r="U261" s="505"/>
      <c r="V261" s="505"/>
      <c r="W261" s="505"/>
      <c r="X261" s="505"/>
      <c r="Y261" s="505"/>
      <c r="Z261" s="505"/>
      <c r="AA261" s="505"/>
      <c r="AB261" s="506"/>
      <c r="AC261" s="507" t="str">
        <f t="shared" si="25"/>
        <v/>
      </c>
      <c r="AD261" s="505"/>
      <c r="AE261" s="505"/>
      <c r="AF261" s="505"/>
      <c r="AG261" s="505"/>
      <c r="AH261" s="505"/>
      <c r="AI261" s="505"/>
      <c r="AJ261" s="505"/>
      <c r="AK261" s="505"/>
      <c r="AL261" s="505"/>
      <c r="AM261" s="505"/>
      <c r="AN261" s="505"/>
      <c r="AO261" s="505"/>
      <c r="AP261" s="505"/>
      <c r="AQ261" s="505"/>
      <c r="AR261" s="505"/>
      <c r="AS261" s="505"/>
      <c r="AT261" s="505"/>
      <c r="AU261" s="505"/>
      <c r="AV261" s="506"/>
    </row>
    <row r="262" spans="1:48" x14ac:dyDescent="0.35">
      <c r="A262" t="str">
        <f t="shared" si="22"/>
        <v>|</v>
      </c>
      <c r="B262" s="162" t="str">
        <f t="shared" si="24"/>
        <v/>
      </c>
      <c r="C262" s="162" t="str">
        <f t="shared" si="26"/>
        <v/>
      </c>
      <c r="D262" s="512"/>
      <c r="E262" s="503"/>
      <c r="F262" s="198"/>
      <c r="G262" s="198"/>
      <c r="H262" s="198"/>
      <c r="I262" s="504" t="str">
        <f t="shared" si="23"/>
        <v/>
      </c>
      <c r="J262" s="505"/>
      <c r="K262" s="505"/>
      <c r="L262" s="505"/>
      <c r="M262" s="505"/>
      <c r="N262" s="505"/>
      <c r="O262" s="505"/>
      <c r="P262" s="505"/>
      <c r="Q262" s="505"/>
      <c r="R262" s="505"/>
      <c r="S262" s="505"/>
      <c r="T262" s="505"/>
      <c r="U262" s="505"/>
      <c r="V262" s="505"/>
      <c r="W262" s="505"/>
      <c r="X262" s="505"/>
      <c r="Y262" s="505"/>
      <c r="Z262" s="505"/>
      <c r="AA262" s="505"/>
      <c r="AB262" s="506"/>
      <c r="AC262" s="507" t="str">
        <f t="shared" si="25"/>
        <v/>
      </c>
      <c r="AD262" s="505"/>
      <c r="AE262" s="505"/>
      <c r="AF262" s="505"/>
      <c r="AG262" s="505"/>
      <c r="AH262" s="505"/>
      <c r="AI262" s="505"/>
      <c r="AJ262" s="505"/>
      <c r="AK262" s="505"/>
      <c r="AL262" s="505"/>
      <c r="AM262" s="505"/>
      <c r="AN262" s="505"/>
      <c r="AO262" s="505"/>
      <c r="AP262" s="505"/>
      <c r="AQ262" s="505"/>
      <c r="AR262" s="505"/>
      <c r="AS262" s="505"/>
      <c r="AT262" s="505"/>
      <c r="AU262" s="505"/>
      <c r="AV262" s="506"/>
    </row>
    <row r="263" spans="1:48" x14ac:dyDescent="0.35">
      <c r="A263" t="str">
        <f t="shared" si="22"/>
        <v>|</v>
      </c>
      <c r="B263" s="162" t="str">
        <f t="shared" si="24"/>
        <v/>
      </c>
      <c r="C263" s="162" t="str">
        <f t="shared" si="26"/>
        <v/>
      </c>
      <c r="D263" s="512"/>
      <c r="E263" s="503"/>
      <c r="F263" s="198"/>
      <c r="G263" s="198"/>
      <c r="H263" s="198"/>
      <c r="I263" s="504" t="str">
        <f t="shared" si="23"/>
        <v/>
      </c>
      <c r="J263" s="505"/>
      <c r="K263" s="505"/>
      <c r="L263" s="505"/>
      <c r="M263" s="505"/>
      <c r="N263" s="505"/>
      <c r="O263" s="505"/>
      <c r="P263" s="505"/>
      <c r="Q263" s="505"/>
      <c r="R263" s="505"/>
      <c r="S263" s="505"/>
      <c r="T263" s="505"/>
      <c r="U263" s="505"/>
      <c r="V263" s="505"/>
      <c r="W263" s="505"/>
      <c r="X263" s="505"/>
      <c r="Y263" s="505"/>
      <c r="Z263" s="505"/>
      <c r="AA263" s="505"/>
      <c r="AB263" s="506"/>
      <c r="AC263" s="507" t="str">
        <f t="shared" si="25"/>
        <v/>
      </c>
      <c r="AD263" s="505"/>
      <c r="AE263" s="505"/>
      <c r="AF263" s="505"/>
      <c r="AG263" s="505"/>
      <c r="AH263" s="505"/>
      <c r="AI263" s="505"/>
      <c r="AJ263" s="505"/>
      <c r="AK263" s="505"/>
      <c r="AL263" s="505"/>
      <c r="AM263" s="505"/>
      <c r="AN263" s="505"/>
      <c r="AO263" s="505"/>
      <c r="AP263" s="505"/>
      <c r="AQ263" s="505"/>
      <c r="AR263" s="505"/>
      <c r="AS263" s="505"/>
      <c r="AT263" s="505"/>
      <c r="AU263" s="505"/>
      <c r="AV263" s="506"/>
    </row>
    <row r="264" spans="1:48" x14ac:dyDescent="0.35">
      <c r="A264" t="str">
        <f t="shared" si="22"/>
        <v>|</v>
      </c>
      <c r="B264" s="162" t="str">
        <f t="shared" si="24"/>
        <v/>
      </c>
      <c r="C264" s="162" t="str">
        <f t="shared" si="26"/>
        <v/>
      </c>
      <c r="D264" s="512"/>
      <c r="E264" s="503"/>
      <c r="F264" s="198"/>
      <c r="G264" s="198"/>
      <c r="H264" s="198"/>
      <c r="I264" s="504" t="str">
        <f t="shared" si="23"/>
        <v/>
      </c>
      <c r="J264" s="505"/>
      <c r="K264" s="505"/>
      <c r="L264" s="505"/>
      <c r="M264" s="505"/>
      <c r="N264" s="505"/>
      <c r="O264" s="505"/>
      <c r="P264" s="505"/>
      <c r="Q264" s="505"/>
      <c r="R264" s="505"/>
      <c r="S264" s="505"/>
      <c r="T264" s="505"/>
      <c r="U264" s="505"/>
      <c r="V264" s="505"/>
      <c r="W264" s="505"/>
      <c r="X264" s="505"/>
      <c r="Y264" s="505"/>
      <c r="Z264" s="505"/>
      <c r="AA264" s="505"/>
      <c r="AB264" s="506"/>
      <c r="AC264" s="507" t="str">
        <f t="shared" si="25"/>
        <v/>
      </c>
      <c r="AD264" s="505"/>
      <c r="AE264" s="505"/>
      <c r="AF264" s="505"/>
      <c r="AG264" s="505"/>
      <c r="AH264" s="505"/>
      <c r="AI264" s="505"/>
      <c r="AJ264" s="505"/>
      <c r="AK264" s="505"/>
      <c r="AL264" s="505"/>
      <c r="AM264" s="505"/>
      <c r="AN264" s="505"/>
      <c r="AO264" s="505"/>
      <c r="AP264" s="505"/>
      <c r="AQ264" s="505"/>
      <c r="AR264" s="505"/>
      <c r="AS264" s="505"/>
      <c r="AT264" s="505"/>
      <c r="AU264" s="505"/>
      <c r="AV264" s="506"/>
    </row>
    <row r="265" spans="1:48" x14ac:dyDescent="0.35">
      <c r="A265" t="str">
        <f t="shared" si="22"/>
        <v>|</v>
      </c>
      <c r="B265" s="162" t="str">
        <f t="shared" si="24"/>
        <v/>
      </c>
      <c r="C265" s="162" t="str">
        <f t="shared" si="26"/>
        <v/>
      </c>
      <c r="D265" s="512"/>
      <c r="E265" s="503"/>
      <c r="F265" s="198"/>
      <c r="G265" s="198"/>
      <c r="H265" s="198"/>
      <c r="I265" s="504" t="str">
        <f t="shared" si="23"/>
        <v/>
      </c>
      <c r="J265" s="505"/>
      <c r="K265" s="505"/>
      <c r="L265" s="505"/>
      <c r="M265" s="505"/>
      <c r="N265" s="505"/>
      <c r="O265" s="505"/>
      <c r="P265" s="505"/>
      <c r="Q265" s="505"/>
      <c r="R265" s="505"/>
      <c r="S265" s="505"/>
      <c r="T265" s="505"/>
      <c r="U265" s="505"/>
      <c r="V265" s="505"/>
      <c r="W265" s="505"/>
      <c r="X265" s="505"/>
      <c r="Y265" s="505"/>
      <c r="Z265" s="505"/>
      <c r="AA265" s="505"/>
      <c r="AB265" s="506"/>
      <c r="AC265" s="507" t="str">
        <f t="shared" si="25"/>
        <v/>
      </c>
      <c r="AD265" s="505"/>
      <c r="AE265" s="505"/>
      <c r="AF265" s="505"/>
      <c r="AG265" s="505"/>
      <c r="AH265" s="505"/>
      <c r="AI265" s="505"/>
      <c r="AJ265" s="505"/>
      <c r="AK265" s="505"/>
      <c r="AL265" s="505"/>
      <c r="AM265" s="505"/>
      <c r="AN265" s="505"/>
      <c r="AO265" s="505"/>
      <c r="AP265" s="505"/>
      <c r="AQ265" s="505"/>
      <c r="AR265" s="505"/>
      <c r="AS265" s="505"/>
      <c r="AT265" s="505"/>
      <c r="AU265" s="505"/>
      <c r="AV265" s="506"/>
    </row>
    <row r="266" spans="1:48" x14ac:dyDescent="0.35">
      <c r="A266" t="str">
        <f t="shared" si="22"/>
        <v>|</v>
      </c>
      <c r="B266" s="162" t="str">
        <f t="shared" si="24"/>
        <v/>
      </c>
      <c r="C266" s="162" t="str">
        <f t="shared" si="26"/>
        <v/>
      </c>
      <c r="D266" s="512"/>
      <c r="E266" s="503"/>
      <c r="F266" s="198"/>
      <c r="G266" s="198"/>
      <c r="H266" s="198"/>
      <c r="I266" s="504" t="str">
        <f t="shared" si="23"/>
        <v/>
      </c>
      <c r="J266" s="505"/>
      <c r="K266" s="505"/>
      <c r="L266" s="505"/>
      <c r="M266" s="505"/>
      <c r="N266" s="505"/>
      <c r="O266" s="505"/>
      <c r="P266" s="505"/>
      <c r="Q266" s="505"/>
      <c r="R266" s="505"/>
      <c r="S266" s="505"/>
      <c r="T266" s="505"/>
      <c r="U266" s="505"/>
      <c r="V266" s="505"/>
      <c r="W266" s="505"/>
      <c r="X266" s="505"/>
      <c r="Y266" s="505"/>
      <c r="Z266" s="505"/>
      <c r="AA266" s="505"/>
      <c r="AB266" s="506"/>
      <c r="AC266" s="507" t="str">
        <f t="shared" si="25"/>
        <v/>
      </c>
      <c r="AD266" s="505"/>
      <c r="AE266" s="505"/>
      <c r="AF266" s="505"/>
      <c r="AG266" s="505"/>
      <c r="AH266" s="505"/>
      <c r="AI266" s="505"/>
      <c r="AJ266" s="505"/>
      <c r="AK266" s="505"/>
      <c r="AL266" s="505"/>
      <c r="AM266" s="505"/>
      <c r="AN266" s="505"/>
      <c r="AO266" s="505"/>
      <c r="AP266" s="505"/>
      <c r="AQ266" s="505"/>
      <c r="AR266" s="505"/>
      <c r="AS266" s="505"/>
      <c r="AT266" s="505"/>
      <c r="AU266" s="505"/>
      <c r="AV266" s="506"/>
    </row>
    <row r="267" spans="1:48" x14ac:dyDescent="0.35">
      <c r="A267" t="str">
        <f t="shared" si="22"/>
        <v>|</v>
      </c>
      <c r="B267" s="162" t="str">
        <f t="shared" si="24"/>
        <v/>
      </c>
      <c r="C267" s="162" t="str">
        <f t="shared" si="26"/>
        <v/>
      </c>
      <c r="D267" s="512"/>
      <c r="E267" s="503"/>
      <c r="F267" s="198"/>
      <c r="G267" s="198"/>
      <c r="H267" s="198"/>
      <c r="I267" s="504" t="str">
        <f t="shared" si="23"/>
        <v/>
      </c>
      <c r="J267" s="505"/>
      <c r="K267" s="505"/>
      <c r="L267" s="505"/>
      <c r="M267" s="505"/>
      <c r="N267" s="505"/>
      <c r="O267" s="505"/>
      <c r="P267" s="505"/>
      <c r="Q267" s="505"/>
      <c r="R267" s="505"/>
      <c r="S267" s="505"/>
      <c r="T267" s="505"/>
      <c r="U267" s="505"/>
      <c r="V267" s="505"/>
      <c r="W267" s="505"/>
      <c r="X267" s="505"/>
      <c r="Y267" s="505"/>
      <c r="Z267" s="505"/>
      <c r="AA267" s="505"/>
      <c r="AB267" s="506"/>
      <c r="AC267" s="507" t="str">
        <f t="shared" si="25"/>
        <v/>
      </c>
      <c r="AD267" s="505"/>
      <c r="AE267" s="505"/>
      <c r="AF267" s="505"/>
      <c r="AG267" s="505"/>
      <c r="AH267" s="505"/>
      <c r="AI267" s="505"/>
      <c r="AJ267" s="505"/>
      <c r="AK267" s="505"/>
      <c r="AL267" s="505"/>
      <c r="AM267" s="505"/>
      <c r="AN267" s="505"/>
      <c r="AO267" s="505"/>
      <c r="AP267" s="505"/>
      <c r="AQ267" s="505"/>
      <c r="AR267" s="505"/>
      <c r="AS267" s="505"/>
      <c r="AT267" s="505"/>
      <c r="AU267" s="505"/>
      <c r="AV267" s="506"/>
    </row>
    <row r="268" spans="1:48" x14ac:dyDescent="0.35">
      <c r="A268" t="str">
        <f t="shared" si="22"/>
        <v>|</v>
      </c>
      <c r="B268" s="162" t="str">
        <f t="shared" si="24"/>
        <v/>
      </c>
      <c r="C268" s="162" t="str">
        <f t="shared" si="26"/>
        <v/>
      </c>
      <c r="D268" s="512"/>
      <c r="E268" s="503"/>
      <c r="F268" s="198"/>
      <c r="G268" s="198"/>
      <c r="H268" s="198"/>
      <c r="I268" s="504" t="str">
        <f t="shared" si="23"/>
        <v/>
      </c>
      <c r="J268" s="505"/>
      <c r="K268" s="505"/>
      <c r="L268" s="505"/>
      <c r="M268" s="505"/>
      <c r="N268" s="505"/>
      <c r="O268" s="505"/>
      <c r="P268" s="505"/>
      <c r="Q268" s="505"/>
      <c r="R268" s="505"/>
      <c r="S268" s="505"/>
      <c r="T268" s="505"/>
      <c r="U268" s="505"/>
      <c r="V268" s="505"/>
      <c r="W268" s="505"/>
      <c r="X268" s="505"/>
      <c r="Y268" s="505"/>
      <c r="Z268" s="505"/>
      <c r="AA268" s="505"/>
      <c r="AB268" s="506"/>
      <c r="AC268" s="507" t="str">
        <f t="shared" si="25"/>
        <v/>
      </c>
      <c r="AD268" s="505"/>
      <c r="AE268" s="505"/>
      <c r="AF268" s="505"/>
      <c r="AG268" s="505"/>
      <c r="AH268" s="505"/>
      <c r="AI268" s="505"/>
      <c r="AJ268" s="505"/>
      <c r="AK268" s="505"/>
      <c r="AL268" s="505"/>
      <c r="AM268" s="505"/>
      <c r="AN268" s="505"/>
      <c r="AO268" s="505"/>
      <c r="AP268" s="505"/>
      <c r="AQ268" s="505"/>
      <c r="AR268" s="505"/>
      <c r="AS268" s="505"/>
      <c r="AT268" s="505"/>
      <c r="AU268" s="505"/>
      <c r="AV268" s="506"/>
    </row>
    <row r="269" spans="1:48" x14ac:dyDescent="0.35">
      <c r="A269" t="str">
        <f t="shared" si="22"/>
        <v>|</v>
      </c>
      <c r="B269" s="162" t="str">
        <f t="shared" si="24"/>
        <v/>
      </c>
      <c r="C269" s="162" t="str">
        <f t="shared" si="26"/>
        <v/>
      </c>
      <c r="D269" s="512"/>
      <c r="E269" s="503"/>
      <c r="F269" s="198"/>
      <c r="G269" s="198"/>
      <c r="H269" s="198"/>
      <c r="I269" s="504" t="str">
        <f t="shared" si="23"/>
        <v/>
      </c>
      <c r="J269" s="505"/>
      <c r="K269" s="505"/>
      <c r="L269" s="505"/>
      <c r="M269" s="505"/>
      <c r="N269" s="505"/>
      <c r="O269" s="505"/>
      <c r="P269" s="505"/>
      <c r="Q269" s="505"/>
      <c r="R269" s="505"/>
      <c r="S269" s="505"/>
      <c r="T269" s="505"/>
      <c r="U269" s="505"/>
      <c r="V269" s="505"/>
      <c r="W269" s="505"/>
      <c r="X269" s="505"/>
      <c r="Y269" s="505"/>
      <c r="Z269" s="505"/>
      <c r="AA269" s="505"/>
      <c r="AB269" s="506"/>
      <c r="AC269" s="507" t="str">
        <f t="shared" si="25"/>
        <v/>
      </c>
      <c r="AD269" s="505"/>
      <c r="AE269" s="505"/>
      <c r="AF269" s="505"/>
      <c r="AG269" s="505"/>
      <c r="AH269" s="505"/>
      <c r="AI269" s="505"/>
      <c r="AJ269" s="505"/>
      <c r="AK269" s="505"/>
      <c r="AL269" s="505"/>
      <c r="AM269" s="505"/>
      <c r="AN269" s="505"/>
      <c r="AO269" s="505"/>
      <c r="AP269" s="505"/>
      <c r="AQ269" s="505"/>
      <c r="AR269" s="505"/>
      <c r="AS269" s="505"/>
      <c r="AT269" s="505"/>
      <c r="AU269" s="505"/>
      <c r="AV269" s="506"/>
    </row>
    <row r="270" spans="1:48" x14ac:dyDescent="0.35">
      <c r="A270" t="str">
        <f t="shared" si="22"/>
        <v>|</v>
      </c>
      <c r="B270" s="162" t="str">
        <f t="shared" si="24"/>
        <v/>
      </c>
      <c r="C270" s="162" t="str">
        <f t="shared" si="26"/>
        <v/>
      </c>
      <c r="D270" s="512"/>
      <c r="E270" s="503"/>
      <c r="F270" s="198"/>
      <c r="G270" s="198"/>
      <c r="H270" s="198"/>
      <c r="I270" s="504" t="str">
        <f t="shared" si="23"/>
        <v/>
      </c>
      <c r="J270" s="505"/>
      <c r="K270" s="505"/>
      <c r="L270" s="505"/>
      <c r="M270" s="505"/>
      <c r="N270" s="505"/>
      <c r="O270" s="505"/>
      <c r="P270" s="505"/>
      <c r="Q270" s="505"/>
      <c r="R270" s="505"/>
      <c r="S270" s="505"/>
      <c r="T270" s="505"/>
      <c r="U270" s="505"/>
      <c r="V270" s="505"/>
      <c r="W270" s="505"/>
      <c r="X270" s="505"/>
      <c r="Y270" s="505"/>
      <c r="Z270" s="505"/>
      <c r="AA270" s="505"/>
      <c r="AB270" s="506"/>
      <c r="AC270" s="507" t="str">
        <f t="shared" si="25"/>
        <v/>
      </c>
      <c r="AD270" s="505"/>
      <c r="AE270" s="505"/>
      <c r="AF270" s="505"/>
      <c r="AG270" s="505"/>
      <c r="AH270" s="505"/>
      <c r="AI270" s="505"/>
      <c r="AJ270" s="505"/>
      <c r="AK270" s="505"/>
      <c r="AL270" s="505"/>
      <c r="AM270" s="505"/>
      <c r="AN270" s="505"/>
      <c r="AO270" s="505"/>
      <c r="AP270" s="505"/>
      <c r="AQ270" s="505"/>
      <c r="AR270" s="505"/>
      <c r="AS270" s="505"/>
      <c r="AT270" s="505"/>
      <c r="AU270" s="505"/>
      <c r="AV270" s="506"/>
    </row>
    <row r="271" spans="1:48" x14ac:dyDescent="0.35">
      <c r="A271" t="str">
        <f t="shared" si="22"/>
        <v>|</v>
      </c>
      <c r="B271" s="162" t="str">
        <f t="shared" si="24"/>
        <v/>
      </c>
      <c r="C271" s="162" t="str">
        <f t="shared" si="26"/>
        <v/>
      </c>
      <c r="D271" s="512"/>
      <c r="E271" s="503"/>
      <c r="F271" s="198"/>
      <c r="G271" s="198"/>
      <c r="H271" s="198"/>
      <c r="I271" s="504" t="str">
        <f t="shared" si="23"/>
        <v/>
      </c>
      <c r="J271" s="505"/>
      <c r="K271" s="505"/>
      <c r="L271" s="505"/>
      <c r="M271" s="505"/>
      <c r="N271" s="505"/>
      <c r="O271" s="505"/>
      <c r="P271" s="505"/>
      <c r="Q271" s="505"/>
      <c r="R271" s="505"/>
      <c r="S271" s="505"/>
      <c r="T271" s="505"/>
      <c r="U271" s="505"/>
      <c r="V271" s="505"/>
      <c r="W271" s="505"/>
      <c r="X271" s="505"/>
      <c r="Y271" s="505"/>
      <c r="Z271" s="505"/>
      <c r="AA271" s="505"/>
      <c r="AB271" s="506"/>
      <c r="AC271" s="507" t="str">
        <f t="shared" si="25"/>
        <v/>
      </c>
      <c r="AD271" s="505"/>
      <c r="AE271" s="505"/>
      <c r="AF271" s="505"/>
      <c r="AG271" s="505"/>
      <c r="AH271" s="505"/>
      <c r="AI271" s="505"/>
      <c r="AJ271" s="505"/>
      <c r="AK271" s="505"/>
      <c r="AL271" s="505"/>
      <c r="AM271" s="505"/>
      <c r="AN271" s="505"/>
      <c r="AO271" s="505"/>
      <c r="AP271" s="505"/>
      <c r="AQ271" s="505"/>
      <c r="AR271" s="505"/>
      <c r="AS271" s="505"/>
      <c r="AT271" s="505"/>
      <c r="AU271" s="505"/>
      <c r="AV271" s="506"/>
    </row>
    <row r="272" spans="1:48" x14ac:dyDescent="0.35">
      <c r="A272" t="str">
        <f t="shared" si="22"/>
        <v>|</v>
      </c>
      <c r="B272" s="162" t="str">
        <f t="shared" si="24"/>
        <v/>
      </c>
      <c r="C272" s="162" t="str">
        <f t="shared" si="26"/>
        <v/>
      </c>
      <c r="D272" s="512"/>
      <c r="E272" s="503"/>
      <c r="F272" s="198"/>
      <c r="G272" s="198"/>
      <c r="H272" s="198"/>
      <c r="I272" s="504" t="str">
        <f t="shared" si="23"/>
        <v/>
      </c>
      <c r="J272" s="505"/>
      <c r="K272" s="505"/>
      <c r="L272" s="505"/>
      <c r="M272" s="505"/>
      <c r="N272" s="505"/>
      <c r="O272" s="505"/>
      <c r="P272" s="505"/>
      <c r="Q272" s="505"/>
      <c r="R272" s="505"/>
      <c r="S272" s="505"/>
      <c r="T272" s="505"/>
      <c r="U272" s="505"/>
      <c r="V272" s="505"/>
      <c r="W272" s="505"/>
      <c r="X272" s="505"/>
      <c r="Y272" s="505"/>
      <c r="Z272" s="505"/>
      <c r="AA272" s="505"/>
      <c r="AB272" s="506"/>
      <c r="AC272" s="507" t="str">
        <f t="shared" si="25"/>
        <v/>
      </c>
      <c r="AD272" s="505"/>
      <c r="AE272" s="505"/>
      <c r="AF272" s="505"/>
      <c r="AG272" s="505"/>
      <c r="AH272" s="505"/>
      <c r="AI272" s="505"/>
      <c r="AJ272" s="505"/>
      <c r="AK272" s="505"/>
      <c r="AL272" s="505"/>
      <c r="AM272" s="505"/>
      <c r="AN272" s="505"/>
      <c r="AO272" s="505"/>
      <c r="AP272" s="505"/>
      <c r="AQ272" s="505"/>
      <c r="AR272" s="505"/>
      <c r="AS272" s="505"/>
      <c r="AT272" s="505"/>
      <c r="AU272" s="505"/>
      <c r="AV272" s="506"/>
    </row>
    <row r="273" spans="1:48" x14ac:dyDescent="0.35">
      <c r="A273" t="str">
        <f t="shared" si="22"/>
        <v>|</v>
      </c>
      <c r="B273" s="162" t="str">
        <f t="shared" si="24"/>
        <v/>
      </c>
      <c r="C273" s="162" t="str">
        <f t="shared" si="26"/>
        <v/>
      </c>
      <c r="D273" s="512"/>
      <c r="E273" s="503"/>
      <c r="F273" s="198"/>
      <c r="G273" s="198"/>
      <c r="H273" s="198"/>
      <c r="I273" s="504" t="str">
        <f t="shared" si="23"/>
        <v/>
      </c>
      <c r="J273" s="505"/>
      <c r="K273" s="505"/>
      <c r="L273" s="505"/>
      <c r="M273" s="505"/>
      <c r="N273" s="505"/>
      <c r="O273" s="505"/>
      <c r="P273" s="505"/>
      <c r="Q273" s="505"/>
      <c r="R273" s="505"/>
      <c r="S273" s="505"/>
      <c r="T273" s="505"/>
      <c r="U273" s="505"/>
      <c r="V273" s="505"/>
      <c r="W273" s="505"/>
      <c r="X273" s="505"/>
      <c r="Y273" s="505"/>
      <c r="Z273" s="505"/>
      <c r="AA273" s="505"/>
      <c r="AB273" s="506"/>
      <c r="AC273" s="507" t="str">
        <f t="shared" si="25"/>
        <v/>
      </c>
      <c r="AD273" s="505"/>
      <c r="AE273" s="505"/>
      <c r="AF273" s="505"/>
      <c r="AG273" s="505"/>
      <c r="AH273" s="505"/>
      <c r="AI273" s="505"/>
      <c r="AJ273" s="505"/>
      <c r="AK273" s="505"/>
      <c r="AL273" s="505"/>
      <c r="AM273" s="505"/>
      <c r="AN273" s="505"/>
      <c r="AO273" s="505"/>
      <c r="AP273" s="505"/>
      <c r="AQ273" s="505"/>
      <c r="AR273" s="505"/>
      <c r="AS273" s="505"/>
      <c r="AT273" s="505"/>
      <c r="AU273" s="505"/>
      <c r="AV273" s="506"/>
    </row>
    <row r="274" spans="1:48" x14ac:dyDescent="0.35">
      <c r="A274" t="str">
        <f t="shared" si="22"/>
        <v>|</v>
      </c>
      <c r="B274" s="162" t="str">
        <f t="shared" si="24"/>
        <v/>
      </c>
      <c r="C274" s="162" t="str">
        <f t="shared" si="26"/>
        <v/>
      </c>
      <c r="D274" s="512"/>
      <c r="E274" s="503"/>
      <c r="F274" s="198"/>
      <c r="G274" s="198"/>
      <c r="H274" s="198"/>
      <c r="I274" s="504" t="str">
        <f t="shared" si="23"/>
        <v/>
      </c>
      <c r="J274" s="505"/>
      <c r="K274" s="505"/>
      <c r="L274" s="505"/>
      <c r="M274" s="505"/>
      <c r="N274" s="505"/>
      <c r="O274" s="505"/>
      <c r="P274" s="505"/>
      <c r="Q274" s="505"/>
      <c r="R274" s="505"/>
      <c r="S274" s="505"/>
      <c r="T274" s="505"/>
      <c r="U274" s="505"/>
      <c r="V274" s="505"/>
      <c r="W274" s="505"/>
      <c r="X274" s="505"/>
      <c r="Y274" s="505"/>
      <c r="Z274" s="505"/>
      <c r="AA274" s="505"/>
      <c r="AB274" s="506"/>
      <c r="AC274" s="507" t="str">
        <f t="shared" si="25"/>
        <v/>
      </c>
      <c r="AD274" s="505"/>
      <c r="AE274" s="505"/>
      <c r="AF274" s="505"/>
      <c r="AG274" s="505"/>
      <c r="AH274" s="505"/>
      <c r="AI274" s="505"/>
      <c r="AJ274" s="505"/>
      <c r="AK274" s="505"/>
      <c r="AL274" s="505"/>
      <c r="AM274" s="505"/>
      <c r="AN274" s="505"/>
      <c r="AO274" s="505"/>
      <c r="AP274" s="505"/>
      <c r="AQ274" s="505"/>
      <c r="AR274" s="505"/>
      <c r="AS274" s="505"/>
      <c r="AT274" s="505"/>
      <c r="AU274" s="505"/>
      <c r="AV274" s="506"/>
    </row>
    <row r="275" spans="1:48" x14ac:dyDescent="0.35">
      <c r="A275" t="str">
        <f t="shared" si="22"/>
        <v>|</v>
      </c>
      <c r="B275" s="162" t="str">
        <f t="shared" si="24"/>
        <v/>
      </c>
      <c r="C275" s="162" t="str">
        <f t="shared" si="26"/>
        <v/>
      </c>
      <c r="D275" s="512"/>
      <c r="E275" s="503"/>
      <c r="F275" s="198"/>
      <c r="G275" s="198"/>
      <c r="H275" s="198"/>
      <c r="I275" s="504" t="str">
        <f t="shared" si="23"/>
        <v/>
      </c>
      <c r="J275" s="505"/>
      <c r="K275" s="505"/>
      <c r="L275" s="505"/>
      <c r="M275" s="505"/>
      <c r="N275" s="505"/>
      <c r="O275" s="505"/>
      <c r="P275" s="505"/>
      <c r="Q275" s="505"/>
      <c r="R275" s="505"/>
      <c r="S275" s="505"/>
      <c r="T275" s="505"/>
      <c r="U275" s="505"/>
      <c r="V275" s="505"/>
      <c r="W275" s="505"/>
      <c r="X275" s="505"/>
      <c r="Y275" s="505"/>
      <c r="Z275" s="505"/>
      <c r="AA275" s="505"/>
      <c r="AB275" s="506"/>
      <c r="AC275" s="507" t="str">
        <f t="shared" si="25"/>
        <v/>
      </c>
      <c r="AD275" s="505"/>
      <c r="AE275" s="505"/>
      <c r="AF275" s="505"/>
      <c r="AG275" s="505"/>
      <c r="AH275" s="505"/>
      <c r="AI275" s="505"/>
      <c r="AJ275" s="505"/>
      <c r="AK275" s="505"/>
      <c r="AL275" s="505"/>
      <c r="AM275" s="505"/>
      <c r="AN275" s="505"/>
      <c r="AO275" s="505"/>
      <c r="AP275" s="505"/>
      <c r="AQ275" s="505"/>
      <c r="AR275" s="505"/>
      <c r="AS275" s="505"/>
      <c r="AT275" s="505"/>
      <c r="AU275" s="505"/>
      <c r="AV275" s="506"/>
    </row>
    <row r="276" spans="1:48" x14ac:dyDescent="0.35">
      <c r="A276" t="str">
        <f t="shared" si="22"/>
        <v>|</v>
      </c>
      <c r="B276" s="162" t="str">
        <f t="shared" si="24"/>
        <v/>
      </c>
      <c r="C276" s="162" t="str">
        <f t="shared" si="26"/>
        <v/>
      </c>
      <c r="D276" s="512"/>
      <c r="E276" s="503"/>
      <c r="F276" s="198"/>
      <c r="G276" s="198"/>
      <c r="H276" s="198"/>
      <c r="I276" s="504" t="str">
        <f t="shared" si="23"/>
        <v/>
      </c>
      <c r="J276" s="505"/>
      <c r="K276" s="505"/>
      <c r="L276" s="505"/>
      <c r="M276" s="505"/>
      <c r="N276" s="505"/>
      <c r="O276" s="505"/>
      <c r="P276" s="505"/>
      <c r="Q276" s="505"/>
      <c r="R276" s="505"/>
      <c r="S276" s="505"/>
      <c r="T276" s="505"/>
      <c r="U276" s="505"/>
      <c r="V276" s="505"/>
      <c r="W276" s="505"/>
      <c r="X276" s="505"/>
      <c r="Y276" s="505"/>
      <c r="Z276" s="505"/>
      <c r="AA276" s="505"/>
      <c r="AB276" s="506"/>
      <c r="AC276" s="507" t="str">
        <f t="shared" si="25"/>
        <v/>
      </c>
      <c r="AD276" s="505"/>
      <c r="AE276" s="505"/>
      <c r="AF276" s="505"/>
      <c r="AG276" s="505"/>
      <c r="AH276" s="505"/>
      <c r="AI276" s="505"/>
      <c r="AJ276" s="505"/>
      <c r="AK276" s="505"/>
      <c r="AL276" s="505"/>
      <c r="AM276" s="505"/>
      <c r="AN276" s="505"/>
      <c r="AO276" s="505"/>
      <c r="AP276" s="505"/>
      <c r="AQ276" s="505"/>
      <c r="AR276" s="505"/>
      <c r="AS276" s="505"/>
      <c r="AT276" s="505"/>
      <c r="AU276" s="505"/>
      <c r="AV276" s="506"/>
    </row>
    <row r="277" spans="1:48" x14ac:dyDescent="0.35">
      <c r="A277" t="str">
        <f t="shared" si="22"/>
        <v>|</v>
      </c>
      <c r="B277" s="162" t="str">
        <f t="shared" si="24"/>
        <v/>
      </c>
      <c r="C277" s="162" t="str">
        <f t="shared" si="26"/>
        <v/>
      </c>
      <c r="D277" s="512"/>
      <c r="E277" s="503"/>
      <c r="F277" s="198"/>
      <c r="G277" s="198"/>
      <c r="H277" s="198"/>
      <c r="I277" s="504" t="str">
        <f t="shared" si="23"/>
        <v/>
      </c>
      <c r="J277" s="505"/>
      <c r="K277" s="505"/>
      <c r="L277" s="505"/>
      <c r="M277" s="505"/>
      <c r="N277" s="505"/>
      <c r="O277" s="505"/>
      <c r="P277" s="505"/>
      <c r="Q277" s="505"/>
      <c r="R277" s="505"/>
      <c r="S277" s="505"/>
      <c r="T277" s="505"/>
      <c r="U277" s="505"/>
      <c r="V277" s="505"/>
      <c r="W277" s="505"/>
      <c r="X277" s="505"/>
      <c r="Y277" s="505"/>
      <c r="Z277" s="505"/>
      <c r="AA277" s="505"/>
      <c r="AB277" s="506"/>
      <c r="AC277" s="507" t="str">
        <f t="shared" si="25"/>
        <v/>
      </c>
      <c r="AD277" s="505"/>
      <c r="AE277" s="505"/>
      <c r="AF277" s="505"/>
      <c r="AG277" s="505"/>
      <c r="AH277" s="505"/>
      <c r="AI277" s="505"/>
      <c r="AJ277" s="505"/>
      <c r="AK277" s="505"/>
      <c r="AL277" s="505"/>
      <c r="AM277" s="505"/>
      <c r="AN277" s="505"/>
      <c r="AO277" s="505"/>
      <c r="AP277" s="505"/>
      <c r="AQ277" s="505"/>
      <c r="AR277" s="505"/>
      <c r="AS277" s="505"/>
      <c r="AT277" s="505"/>
      <c r="AU277" s="505"/>
      <c r="AV277" s="506"/>
    </row>
    <row r="278" spans="1:48" x14ac:dyDescent="0.35">
      <c r="A278" t="str">
        <f t="shared" si="22"/>
        <v>|</v>
      </c>
      <c r="B278" s="162" t="str">
        <f t="shared" si="24"/>
        <v/>
      </c>
      <c r="C278" s="162" t="str">
        <f t="shared" si="26"/>
        <v/>
      </c>
      <c r="D278" s="512"/>
      <c r="E278" s="503"/>
      <c r="F278" s="198"/>
      <c r="G278" s="198"/>
      <c r="H278" s="198"/>
      <c r="I278" s="504" t="str">
        <f t="shared" si="23"/>
        <v/>
      </c>
      <c r="J278" s="505"/>
      <c r="K278" s="505"/>
      <c r="L278" s="505"/>
      <c r="M278" s="505"/>
      <c r="N278" s="505"/>
      <c r="O278" s="505"/>
      <c r="P278" s="505"/>
      <c r="Q278" s="505"/>
      <c r="R278" s="505"/>
      <c r="S278" s="505"/>
      <c r="T278" s="505"/>
      <c r="U278" s="505"/>
      <c r="V278" s="505"/>
      <c r="W278" s="505"/>
      <c r="X278" s="505"/>
      <c r="Y278" s="505"/>
      <c r="Z278" s="505"/>
      <c r="AA278" s="505"/>
      <c r="AB278" s="506"/>
      <c r="AC278" s="507" t="str">
        <f t="shared" si="25"/>
        <v/>
      </c>
      <c r="AD278" s="505"/>
      <c r="AE278" s="505"/>
      <c r="AF278" s="505"/>
      <c r="AG278" s="505"/>
      <c r="AH278" s="505"/>
      <c r="AI278" s="505"/>
      <c r="AJ278" s="505"/>
      <c r="AK278" s="505"/>
      <c r="AL278" s="505"/>
      <c r="AM278" s="505"/>
      <c r="AN278" s="505"/>
      <c r="AO278" s="505"/>
      <c r="AP278" s="505"/>
      <c r="AQ278" s="505"/>
      <c r="AR278" s="505"/>
      <c r="AS278" s="505"/>
      <c r="AT278" s="505"/>
      <c r="AU278" s="505"/>
      <c r="AV278" s="506"/>
    </row>
    <row r="279" spans="1:48" x14ac:dyDescent="0.35">
      <c r="A279" t="str">
        <f t="shared" si="22"/>
        <v>|</v>
      </c>
      <c r="B279" s="162" t="str">
        <f t="shared" si="24"/>
        <v/>
      </c>
      <c r="C279" s="162" t="str">
        <f t="shared" si="26"/>
        <v/>
      </c>
      <c r="D279" s="512"/>
      <c r="E279" s="503"/>
      <c r="F279" s="198"/>
      <c r="G279" s="198"/>
      <c r="H279" s="198"/>
      <c r="I279" s="504" t="str">
        <f t="shared" si="23"/>
        <v/>
      </c>
      <c r="J279" s="505"/>
      <c r="K279" s="505"/>
      <c r="L279" s="505"/>
      <c r="M279" s="505"/>
      <c r="N279" s="505"/>
      <c r="O279" s="505"/>
      <c r="P279" s="505"/>
      <c r="Q279" s="505"/>
      <c r="R279" s="505"/>
      <c r="S279" s="505"/>
      <c r="T279" s="505"/>
      <c r="U279" s="505"/>
      <c r="V279" s="505"/>
      <c r="W279" s="505"/>
      <c r="X279" s="505"/>
      <c r="Y279" s="505"/>
      <c r="Z279" s="505"/>
      <c r="AA279" s="505"/>
      <c r="AB279" s="506"/>
      <c r="AC279" s="507" t="str">
        <f t="shared" si="25"/>
        <v/>
      </c>
      <c r="AD279" s="505"/>
      <c r="AE279" s="505"/>
      <c r="AF279" s="505"/>
      <c r="AG279" s="505"/>
      <c r="AH279" s="505"/>
      <c r="AI279" s="505"/>
      <c r="AJ279" s="505"/>
      <c r="AK279" s="505"/>
      <c r="AL279" s="505"/>
      <c r="AM279" s="505"/>
      <c r="AN279" s="505"/>
      <c r="AO279" s="505"/>
      <c r="AP279" s="505"/>
      <c r="AQ279" s="505"/>
      <c r="AR279" s="505"/>
      <c r="AS279" s="505"/>
      <c r="AT279" s="505"/>
      <c r="AU279" s="505"/>
      <c r="AV279" s="506"/>
    </row>
    <row r="280" spans="1:48" x14ac:dyDescent="0.35">
      <c r="A280" t="str">
        <f t="shared" si="22"/>
        <v>|</v>
      </c>
      <c r="B280" s="162" t="str">
        <f t="shared" si="24"/>
        <v/>
      </c>
      <c r="C280" s="162" t="str">
        <f t="shared" si="26"/>
        <v/>
      </c>
      <c r="D280" s="512"/>
      <c r="E280" s="503"/>
      <c r="F280" s="198"/>
      <c r="G280" s="198"/>
      <c r="H280" s="198"/>
      <c r="I280" s="504" t="str">
        <f t="shared" si="23"/>
        <v/>
      </c>
      <c r="J280" s="505"/>
      <c r="K280" s="505"/>
      <c r="L280" s="505"/>
      <c r="M280" s="505"/>
      <c r="N280" s="505"/>
      <c r="O280" s="505"/>
      <c r="P280" s="505"/>
      <c r="Q280" s="505"/>
      <c r="R280" s="505"/>
      <c r="S280" s="505"/>
      <c r="T280" s="505"/>
      <c r="U280" s="505"/>
      <c r="V280" s="505"/>
      <c r="W280" s="505"/>
      <c r="X280" s="505"/>
      <c r="Y280" s="505"/>
      <c r="Z280" s="505"/>
      <c r="AA280" s="505"/>
      <c r="AB280" s="506"/>
      <c r="AC280" s="507" t="str">
        <f t="shared" si="25"/>
        <v/>
      </c>
      <c r="AD280" s="505"/>
      <c r="AE280" s="505"/>
      <c r="AF280" s="505"/>
      <c r="AG280" s="505"/>
      <c r="AH280" s="505"/>
      <c r="AI280" s="505"/>
      <c r="AJ280" s="505"/>
      <c r="AK280" s="505"/>
      <c r="AL280" s="505"/>
      <c r="AM280" s="505"/>
      <c r="AN280" s="505"/>
      <c r="AO280" s="505"/>
      <c r="AP280" s="505"/>
      <c r="AQ280" s="505"/>
      <c r="AR280" s="505"/>
      <c r="AS280" s="505"/>
      <c r="AT280" s="505"/>
      <c r="AU280" s="505"/>
      <c r="AV280" s="506"/>
    </row>
    <row r="281" spans="1:48" x14ac:dyDescent="0.35">
      <c r="A281" t="str">
        <f t="shared" si="22"/>
        <v>|</v>
      </c>
      <c r="B281" s="162" t="str">
        <f t="shared" si="24"/>
        <v/>
      </c>
      <c r="C281" s="162" t="str">
        <f t="shared" si="26"/>
        <v/>
      </c>
      <c r="D281" s="512"/>
      <c r="E281" s="503"/>
      <c r="F281" s="198"/>
      <c r="G281" s="198"/>
      <c r="H281" s="198"/>
      <c r="I281" s="504" t="str">
        <f t="shared" si="23"/>
        <v/>
      </c>
      <c r="J281" s="505"/>
      <c r="K281" s="505"/>
      <c r="L281" s="505"/>
      <c r="M281" s="505"/>
      <c r="N281" s="505"/>
      <c r="O281" s="505"/>
      <c r="P281" s="505"/>
      <c r="Q281" s="505"/>
      <c r="R281" s="505"/>
      <c r="S281" s="505"/>
      <c r="T281" s="505"/>
      <c r="U281" s="505"/>
      <c r="V281" s="505"/>
      <c r="W281" s="505"/>
      <c r="X281" s="505"/>
      <c r="Y281" s="505"/>
      <c r="Z281" s="505"/>
      <c r="AA281" s="505"/>
      <c r="AB281" s="506"/>
      <c r="AC281" s="507" t="str">
        <f t="shared" si="25"/>
        <v/>
      </c>
      <c r="AD281" s="505"/>
      <c r="AE281" s="505"/>
      <c r="AF281" s="505"/>
      <c r="AG281" s="505"/>
      <c r="AH281" s="505"/>
      <c r="AI281" s="505"/>
      <c r="AJ281" s="505"/>
      <c r="AK281" s="505"/>
      <c r="AL281" s="505"/>
      <c r="AM281" s="505"/>
      <c r="AN281" s="505"/>
      <c r="AO281" s="505"/>
      <c r="AP281" s="505"/>
      <c r="AQ281" s="505"/>
      <c r="AR281" s="505"/>
      <c r="AS281" s="505"/>
      <c r="AT281" s="505"/>
      <c r="AU281" s="505"/>
      <c r="AV281" s="506"/>
    </row>
    <row r="282" spans="1:48" x14ac:dyDescent="0.35">
      <c r="A282" t="str">
        <f t="shared" si="22"/>
        <v>|</v>
      </c>
      <c r="B282" s="162" t="str">
        <f t="shared" si="24"/>
        <v/>
      </c>
      <c r="C282" s="162" t="str">
        <f t="shared" si="26"/>
        <v/>
      </c>
      <c r="D282" s="512"/>
      <c r="E282" s="503"/>
      <c r="F282" s="198"/>
      <c r="G282" s="198"/>
      <c r="H282" s="198"/>
      <c r="I282" s="504" t="str">
        <f t="shared" si="23"/>
        <v/>
      </c>
      <c r="J282" s="505"/>
      <c r="K282" s="505"/>
      <c r="L282" s="505"/>
      <c r="M282" s="505"/>
      <c r="N282" s="505"/>
      <c r="O282" s="505"/>
      <c r="P282" s="505"/>
      <c r="Q282" s="505"/>
      <c r="R282" s="505"/>
      <c r="S282" s="505"/>
      <c r="T282" s="505"/>
      <c r="U282" s="505"/>
      <c r="V282" s="505"/>
      <c r="W282" s="505"/>
      <c r="X282" s="505"/>
      <c r="Y282" s="505"/>
      <c r="Z282" s="505"/>
      <c r="AA282" s="505"/>
      <c r="AB282" s="506"/>
      <c r="AC282" s="507" t="str">
        <f t="shared" si="25"/>
        <v/>
      </c>
      <c r="AD282" s="505"/>
      <c r="AE282" s="505"/>
      <c r="AF282" s="505"/>
      <c r="AG282" s="505"/>
      <c r="AH282" s="505"/>
      <c r="AI282" s="505"/>
      <c r="AJ282" s="505"/>
      <c r="AK282" s="505"/>
      <c r="AL282" s="505"/>
      <c r="AM282" s="505"/>
      <c r="AN282" s="505"/>
      <c r="AO282" s="505"/>
      <c r="AP282" s="505"/>
      <c r="AQ282" s="505"/>
      <c r="AR282" s="505"/>
      <c r="AS282" s="505"/>
      <c r="AT282" s="505"/>
      <c r="AU282" s="505"/>
      <c r="AV282" s="506"/>
    </row>
    <row r="283" spans="1:48" x14ac:dyDescent="0.35">
      <c r="A283" t="str">
        <f t="shared" si="22"/>
        <v>|</v>
      </c>
      <c r="B283" s="162" t="str">
        <f t="shared" si="24"/>
        <v/>
      </c>
      <c r="C283" s="162" t="str">
        <f t="shared" si="26"/>
        <v/>
      </c>
      <c r="D283" s="512"/>
      <c r="E283" s="503"/>
      <c r="F283" s="198"/>
      <c r="G283" s="198"/>
      <c r="H283" s="198"/>
      <c r="I283" s="504" t="str">
        <f t="shared" si="23"/>
        <v/>
      </c>
      <c r="J283" s="505"/>
      <c r="K283" s="505"/>
      <c r="L283" s="505"/>
      <c r="M283" s="505"/>
      <c r="N283" s="505"/>
      <c r="O283" s="505"/>
      <c r="P283" s="505"/>
      <c r="Q283" s="505"/>
      <c r="R283" s="505"/>
      <c r="S283" s="505"/>
      <c r="T283" s="505"/>
      <c r="U283" s="505"/>
      <c r="V283" s="505"/>
      <c r="W283" s="505"/>
      <c r="X283" s="505"/>
      <c r="Y283" s="505"/>
      <c r="Z283" s="505"/>
      <c r="AA283" s="505"/>
      <c r="AB283" s="506"/>
      <c r="AC283" s="507" t="str">
        <f t="shared" si="25"/>
        <v/>
      </c>
      <c r="AD283" s="505"/>
      <c r="AE283" s="505"/>
      <c r="AF283" s="505"/>
      <c r="AG283" s="505"/>
      <c r="AH283" s="505"/>
      <c r="AI283" s="505"/>
      <c r="AJ283" s="505"/>
      <c r="AK283" s="505"/>
      <c r="AL283" s="505"/>
      <c r="AM283" s="505"/>
      <c r="AN283" s="505"/>
      <c r="AO283" s="505"/>
      <c r="AP283" s="505"/>
      <c r="AQ283" s="505"/>
      <c r="AR283" s="505"/>
      <c r="AS283" s="505"/>
      <c r="AT283" s="505"/>
      <c r="AU283" s="505"/>
      <c r="AV283" s="506"/>
    </row>
    <row r="284" spans="1:48" x14ac:dyDescent="0.35">
      <c r="A284" t="str">
        <f t="shared" si="22"/>
        <v>|</v>
      </c>
      <c r="B284" s="162" t="str">
        <f t="shared" si="24"/>
        <v/>
      </c>
      <c r="C284" s="162" t="str">
        <f t="shared" si="26"/>
        <v/>
      </c>
      <c r="D284" s="512"/>
      <c r="E284" s="503"/>
      <c r="F284" s="198"/>
      <c r="G284" s="198"/>
      <c r="H284" s="198"/>
      <c r="I284" s="504" t="str">
        <f t="shared" si="23"/>
        <v/>
      </c>
      <c r="J284" s="505"/>
      <c r="K284" s="505"/>
      <c r="L284" s="505"/>
      <c r="M284" s="505"/>
      <c r="N284" s="505"/>
      <c r="O284" s="505"/>
      <c r="P284" s="505"/>
      <c r="Q284" s="505"/>
      <c r="R284" s="505"/>
      <c r="S284" s="505"/>
      <c r="T284" s="505"/>
      <c r="U284" s="505"/>
      <c r="V284" s="505"/>
      <c r="W284" s="505"/>
      <c r="X284" s="505"/>
      <c r="Y284" s="505"/>
      <c r="Z284" s="505"/>
      <c r="AA284" s="505"/>
      <c r="AB284" s="506"/>
      <c r="AC284" s="507" t="str">
        <f t="shared" si="25"/>
        <v/>
      </c>
      <c r="AD284" s="505"/>
      <c r="AE284" s="505"/>
      <c r="AF284" s="505"/>
      <c r="AG284" s="505"/>
      <c r="AH284" s="505"/>
      <c r="AI284" s="505"/>
      <c r="AJ284" s="505"/>
      <c r="AK284" s="505"/>
      <c r="AL284" s="505"/>
      <c r="AM284" s="505"/>
      <c r="AN284" s="505"/>
      <c r="AO284" s="505"/>
      <c r="AP284" s="505"/>
      <c r="AQ284" s="505"/>
      <c r="AR284" s="505"/>
      <c r="AS284" s="505"/>
      <c r="AT284" s="505"/>
      <c r="AU284" s="505"/>
      <c r="AV284" s="506"/>
    </row>
    <row r="285" spans="1:48" x14ac:dyDescent="0.35">
      <c r="A285" t="str">
        <f t="shared" si="22"/>
        <v>|</v>
      </c>
      <c r="B285" s="162" t="str">
        <f t="shared" si="24"/>
        <v/>
      </c>
      <c r="C285" s="162" t="str">
        <f t="shared" si="26"/>
        <v/>
      </c>
      <c r="D285" s="512"/>
      <c r="E285" s="503"/>
      <c r="F285" s="198"/>
      <c r="G285" s="198"/>
      <c r="H285" s="198"/>
      <c r="I285" s="504" t="str">
        <f t="shared" si="23"/>
        <v/>
      </c>
      <c r="J285" s="505"/>
      <c r="K285" s="505"/>
      <c r="L285" s="505"/>
      <c r="M285" s="505"/>
      <c r="N285" s="505"/>
      <c r="O285" s="505"/>
      <c r="P285" s="505"/>
      <c r="Q285" s="505"/>
      <c r="R285" s="505"/>
      <c r="S285" s="505"/>
      <c r="T285" s="505"/>
      <c r="U285" s="505"/>
      <c r="V285" s="505"/>
      <c r="W285" s="505"/>
      <c r="X285" s="505"/>
      <c r="Y285" s="505"/>
      <c r="Z285" s="505"/>
      <c r="AA285" s="505"/>
      <c r="AB285" s="506"/>
      <c r="AC285" s="507" t="str">
        <f t="shared" si="25"/>
        <v/>
      </c>
      <c r="AD285" s="505"/>
      <c r="AE285" s="505"/>
      <c r="AF285" s="505"/>
      <c r="AG285" s="505"/>
      <c r="AH285" s="505"/>
      <c r="AI285" s="505"/>
      <c r="AJ285" s="505"/>
      <c r="AK285" s="505"/>
      <c r="AL285" s="505"/>
      <c r="AM285" s="505"/>
      <c r="AN285" s="505"/>
      <c r="AO285" s="505"/>
      <c r="AP285" s="505"/>
      <c r="AQ285" s="505"/>
      <c r="AR285" s="505"/>
      <c r="AS285" s="505"/>
      <c r="AT285" s="505"/>
      <c r="AU285" s="505"/>
      <c r="AV285" s="506"/>
    </row>
    <row r="286" spans="1:48" x14ac:dyDescent="0.35">
      <c r="A286" t="str">
        <f t="shared" si="22"/>
        <v>|</v>
      </c>
      <c r="B286" s="162" t="str">
        <f t="shared" si="24"/>
        <v/>
      </c>
      <c r="C286" s="162" t="str">
        <f t="shared" si="26"/>
        <v/>
      </c>
      <c r="D286" s="512"/>
      <c r="E286" s="503"/>
      <c r="F286" s="198"/>
      <c r="G286" s="198"/>
      <c r="H286" s="198"/>
      <c r="I286" s="504" t="str">
        <f t="shared" si="23"/>
        <v/>
      </c>
      <c r="J286" s="505"/>
      <c r="K286" s="505"/>
      <c r="L286" s="505"/>
      <c r="M286" s="505"/>
      <c r="N286" s="505"/>
      <c r="O286" s="505"/>
      <c r="P286" s="505"/>
      <c r="Q286" s="505"/>
      <c r="R286" s="505"/>
      <c r="S286" s="505"/>
      <c r="T286" s="505"/>
      <c r="U286" s="505"/>
      <c r="V286" s="505"/>
      <c r="W286" s="505"/>
      <c r="X286" s="505"/>
      <c r="Y286" s="505"/>
      <c r="Z286" s="505"/>
      <c r="AA286" s="505"/>
      <c r="AB286" s="506"/>
      <c r="AC286" s="507" t="str">
        <f t="shared" si="25"/>
        <v/>
      </c>
      <c r="AD286" s="505"/>
      <c r="AE286" s="505"/>
      <c r="AF286" s="505"/>
      <c r="AG286" s="505"/>
      <c r="AH286" s="505"/>
      <c r="AI286" s="505"/>
      <c r="AJ286" s="505"/>
      <c r="AK286" s="505"/>
      <c r="AL286" s="505"/>
      <c r="AM286" s="505"/>
      <c r="AN286" s="505"/>
      <c r="AO286" s="505"/>
      <c r="AP286" s="505"/>
      <c r="AQ286" s="505"/>
      <c r="AR286" s="505"/>
      <c r="AS286" s="505"/>
      <c r="AT286" s="505"/>
      <c r="AU286" s="505"/>
      <c r="AV286" s="506"/>
    </row>
    <row r="287" spans="1:48" x14ac:dyDescent="0.35">
      <c r="A287" t="str">
        <f t="shared" si="22"/>
        <v>|</v>
      </c>
      <c r="B287" s="162" t="str">
        <f t="shared" si="24"/>
        <v/>
      </c>
      <c r="C287" s="162" t="str">
        <f t="shared" si="26"/>
        <v/>
      </c>
      <c r="D287" s="512"/>
      <c r="E287" s="503"/>
      <c r="F287" s="198"/>
      <c r="G287" s="198"/>
      <c r="H287" s="198"/>
      <c r="I287" s="504" t="str">
        <f t="shared" si="23"/>
        <v/>
      </c>
      <c r="J287" s="505"/>
      <c r="K287" s="505"/>
      <c r="L287" s="505"/>
      <c r="M287" s="505"/>
      <c r="N287" s="505"/>
      <c r="O287" s="505"/>
      <c r="P287" s="505"/>
      <c r="Q287" s="505"/>
      <c r="R287" s="505"/>
      <c r="S287" s="505"/>
      <c r="T287" s="505"/>
      <c r="U287" s="505"/>
      <c r="V287" s="505"/>
      <c r="W287" s="505"/>
      <c r="X287" s="505"/>
      <c r="Y287" s="505"/>
      <c r="Z287" s="505"/>
      <c r="AA287" s="505"/>
      <c r="AB287" s="506"/>
      <c r="AC287" s="507" t="str">
        <f t="shared" si="25"/>
        <v/>
      </c>
      <c r="AD287" s="505"/>
      <c r="AE287" s="505"/>
      <c r="AF287" s="505"/>
      <c r="AG287" s="505"/>
      <c r="AH287" s="505"/>
      <c r="AI287" s="505"/>
      <c r="AJ287" s="505"/>
      <c r="AK287" s="505"/>
      <c r="AL287" s="505"/>
      <c r="AM287" s="505"/>
      <c r="AN287" s="505"/>
      <c r="AO287" s="505"/>
      <c r="AP287" s="505"/>
      <c r="AQ287" s="505"/>
      <c r="AR287" s="505"/>
      <c r="AS287" s="505"/>
      <c r="AT287" s="505"/>
      <c r="AU287" s="505"/>
      <c r="AV287" s="506"/>
    </row>
    <row r="288" spans="1:48" x14ac:dyDescent="0.35">
      <c r="A288" t="str">
        <f t="shared" ref="A288:A351" si="27">B288&amp;"|"&amp;C288</f>
        <v>|</v>
      </c>
      <c r="B288" s="162" t="str">
        <f t="shared" si="24"/>
        <v/>
      </c>
      <c r="C288" s="162" t="str">
        <f t="shared" si="26"/>
        <v/>
      </c>
      <c r="D288" s="512"/>
      <c r="E288" s="503"/>
      <c r="F288" s="198"/>
      <c r="G288" s="198"/>
      <c r="H288" s="198"/>
      <c r="I288" s="504" t="str">
        <f t="shared" ref="I288:I351" si="28">IF(D288="","",F288+H288)</f>
        <v/>
      </c>
      <c r="J288" s="505"/>
      <c r="K288" s="505"/>
      <c r="L288" s="505"/>
      <c r="M288" s="505"/>
      <c r="N288" s="505"/>
      <c r="O288" s="505"/>
      <c r="P288" s="505"/>
      <c r="Q288" s="505"/>
      <c r="R288" s="505"/>
      <c r="S288" s="505"/>
      <c r="T288" s="505"/>
      <c r="U288" s="505"/>
      <c r="V288" s="505"/>
      <c r="W288" s="505"/>
      <c r="X288" s="505"/>
      <c r="Y288" s="505"/>
      <c r="Z288" s="505"/>
      <c r="AA288" s="505"/>
      <c r="AB288" s="506"/>
      <c r="AC288" s="507" t="str">
        <f t="shared" si="25"/>
        <v/>
      </c>
      <c r="AD288" s="505"/>
      <c r="AE288" s="505"/>
      <c r="AF288" s="505"/>
      <c r="AG288" s="505"/>
      <c r="AH288" s="505"/>
      <c r="AI288" s="505"/>
      <c r="AJ288" s="505"/>
      <c r="AK288" s="505"/>
      <c r="AL288" s="505"/>
      <c r="AM288" s="505"/>
      <c r="AN288" s="505"/>
      <c r="AO288" s="505"/>
      <c r="AP288" s="505"/>
      <c r="AQ288" s="505"/>
      <c r="AR288" s="505"/>
      <c r="AS288" s="505"/>
      <c r="AT288" s="505"/>
      <c r="AU288" s="505"/>
      <c r="AV288" s="506"/>
    </row>
    <row r="289" spans="1:48" x14ac:dyDescent="0.35">
      <c r="A289" t="str">
        <f t="shared" si="27"/>
        <v>|</v>
      </c>
      <c r="B289" s="162" t="str">
        <f t="shared" ref="B289:B352" si="29">IF(D289="","",IF(AC289&gt;AC288,B288+1,B288))</f>
        <v/>
      </c>
      <c r="C289" s="162" t="str">
        <f t="shared" si="26"/>
        <v/>
      </c>
      <c r="D289" s="512"/>
      <c r="E289" s="503"/>
      <c r="F289" s="198"/>
      <c r="G289" s="198"/>
      <c r="H289" s="198"/>
      <c r="I289" s="504" t="str">
        <f t="shared" si="28"/>
        <v/>
      </c>
      <c r="J289" s="505"/>
      <c r="K289" s="505"/>
      <c r="L289" s="505"/>
      <c r="M289" s="505"/>
      <c r="N289" s="505"/>
      <c r="O289" s="505"/>
      <c r="P289" s="505"/>
      <c r="Q289" s="505"/>
      <c r="R289" s="505"/>
      <c r="S289" s="505"/>
      <c r="T289" s="505"/>
      <c r="U289" s="505"/>
      <c r="V289" s="505"/>
      <c r="W289" s="505"/>
      <c r="X289" s="505"/>
      <c r="Y289" s="505"/>
      <c r="Z289" s="505"/>
      <c r="AA289" s="505"/>
      <c r="AB289" s="506"/>
      <c r="AC289" s="507" t="str">
        <f t="shared" ref="AC289:AC352" si="30">IF(D289="","",IF(I289&gt;AC$28,"PCT &gt; T/T",IF(AC288-I289&lt;0,AC$28-I289,AC288-I289)))</f>
        <v/>
      </c>
      <c r="AD289" s="505"/>
      <c r="AE289" s="505"/>
      <c r="AF289" s="505"/>
      <c r="AG289" s="505"/>
      <c r="AH289" s="505"/>
      <c r="AI289" s="505"/>
      <c r="AJ289" s="505"/>
      <c r="AK289" s="505"/>
      <c r="AL289" s="505"/>
      <c r="AM289" s="505"/>
      <c r="AN289" s="505"/>
      <c r="AO289" s="505"/>
      <c r="AP289" s="505"/>
      <c r="AQ289" s="505"/>
      <c r="AR289" s="505"/>
      <c r="AS289" s="505"/>
      <c r="AT289" s="505"/>
      <c r="AU289" s="505"/>
      <c r="AV289" s="506"/>
    </row>
    <row r="290" spans="1:48" x14ac:dyDescent="0.35">
      <c r="A290" t="str">
        <f t="shared" si="27"/>
        <v>|</v>
      </c>
      <c r="B290" s="162" t="str">
        <f t="shared" si="29"/>
        <v/>
      </c>
      <c r="C290" s="162" t="str">
        <f t="shared" ref="C290:C353" si="31">IF(ISBLANK(D290),"",C289+1)</f>
        <v/>
      </c>
      <c r="D290" s="512"/>
      <c r="E290" s="503"/>
      <c r="F290" s="198"/>
      <c r="G290" s="198"/>
      <c r="H290" s="198"/>
      <c r="I290" s="504" t="str">
        <f t="shared" si="28"/>
        <v/>
      </c>
      <c r="J290" s="505"/>
      <c r="K290" s="505"/>
      <c r="L290" s="505"/>
      <c r="M290" s="505"/>
      <c r="N290" s="505"/>
      <c r="O290" s="505"/>
      <c r="P290" s="505"/>
      <c r="Q290" s="505"/>
      <c r="R290" s="505"/>
      <c r="S290" s="505"/>
      <c r="T290" s="505"/>
      <c r="U290" s="505"/>
      <c r="V290" s="505"/>
      <c r="W290" s="505"/>
      <c r="X290" s="505"/>
      <c r="Y290" s="505"/>
      <c r="Z290" s="505"/>
      <c r="AA290" s="505"/>
      <c r="AB290" s="506"/>
      <c r="AC290" s="507" t="str">
        <f t="shared" si="30"/>
        <v/>
      </c>
      <c r="AD290" s="505"/>
      <c r="AE290" s="505"/>
      <c r="AF290" s="505"/>
      <c r="AG290" s="505"/>
      <c r="AH290" s="505"/>
      <c r="AI290" s="505"/>
      <c r="AJ290" s="505"/>
      <c r="AK290" s="505"/>
      <c r="AL290" s="505"/>
      <c r="AM290" s="505"/>
      <c r="AN290" s="505"/>
      <c r="AO290" s="505"/>
      <c r="AP290" s="505"/>
      <c r="AQ290" s="505"/>
      <c r="AR290" s="505"/>
      <c r="AS290" s="505"/>
      <c r="AT290" s="505"/>
      <c r="AU290" s="505"/>
      <c r="AV290" s="506"/>
    </row>
    <row r="291" spans="1:48" x14ac:dyDescent="0.35">
      <c r="A291" t="str">
        <f t="shared" si="27"/>
        <v>|</v>
      </c>
      <c r="B291" s="162" t="str">
        <f t="shared" si="29"/>
        <v/>
      </c>
      <c r="C291" s="162" t="str">
        <f t="shared" si="31"/>
        <v/>
      </c>
      <c r="D291" s="512"/>
      <c r="E291" s="503"/>
      <c r="F291" s="198"/>
      <c r="G291" s="198"/>
      <c r="H291" s="198"/>
      <c r="I291" s="504" t="str">
        <f t="shared" si="28"/>
        <v/>
      </c>
      <c r="J291" s="505"/>
      <c r="K291" s="505"/>
      <c r="L291" s="505"/>
      <c r="M291" s="505"/>
      <c r="N291" s="505"/>
      <c r="O291" s="505"/>
      <c r="P291" s="505"/>
      <c r="Q291" s="505"/>
      <c r="R291" s="505"/>
      <c r="S291" s="505"/>
      <c r="T291" s="505"/>
      <c r="U291" s="505"/>
      <c r="V291" s="505"/>
      <c r="W291" s="505"/>
      <c r="X291" s="505"/>
      <c r="Y291" s="505"/>
      <c r="Z291" s="505"/>
      <c r="AA291" s="505"/>
      <c r="AB291" s="506"/>
      <c r="AC291" s="507" t="str">
        <f t="shared" si="30"/>
        <v/>
      </c>
      <c r="AD291" s="505"/>
      <c r="AE291" s="505"/>
      <c r="AF291" s="505"/>
      <c r="AG291" s="505"/>
      <c r="AH291" s="505"/>
      <c r="AI291" s="505"/>
      <c r="AJ291" s="505"/>
      <c r="AK291" s="505"/>
      <c r="AL291" s="505"/>
      <c r="AM291" s="505"/>
      <c r="AN291" s="505"/>
      <c r="AO291" s="505"/>
      <c r="AP291" s="505"/>
      <c r="AQ291" s="505"/>
      <c r="AR291" s="505"/>
      <c r="AS291" s="505"/>
      <c r="AT291" s="505"/>
      <c r="AU291" s="505"/>
      <c r="AV291" s="506"/>
    </row>
    <row r="292" spans="1:48" x14ac:dyDescent="0.35">
      <c r="A292" t="str">
        <f t="shared" si="27"/>
        <v>|</v>
      </c>
      <c r="B292" s="162" t="str">
        <f t="shared" si="29"/>
        <v/>
      </c>
      <c r="C292" s="162" t="str">
        <f t="shared" si="31"/>
        <v/>
      </c>
      <c r="D292" s="512"/>
      <c r="E292" s="503"/>
      <c r="F292" s="198"/>
      <c r="G292" s="198"/>
      <c r="H292" s="198"/>
      <c r="I292" s="504" t="str">
        <f t="shared" si="28"/>
        <v/>
      </c>
      <c r="J292" s="505"/>
      <c r="K292" s="505"/>
      <c r="L292" s="505"/>
      <c r="M292" s="505"/>
      <c r="N292" s="505"/>
      <c r="O292" s="505"/>
      <c r="P292" s="505"/>
      <c r="Q292" s="505"/>
      <c r="R292" s="505"/>
      <c r="S292" s="505"/>
      <c r="T292" s="505"/>
      <c r="U292" s="505"/>
      <c r="V292" s="505"/>
      <c r="W292" s="505"/>
      <c r="X292" s="505"/>
      <c r="Y292" s="505"/>
      <c r="Z292" s="505"/>
      <c r="AA292" s="505"/>
      <c r="AB292" s="506"/>
      <c r="AC292" s="507" t="str">
        <f t="shared" si="30"/>
        <v/>
      </c>
      <c r="AD292" s="505"/>
      <c r="AE292" s="505"/>
      <c r="AF292" s="505"/>
      <c r="AG292" s="505"/>
      <c r="AH292" s="505"/>
      <c r="AI292" s="505"/>
      <c r="AJ292" s="505"/>
      <c r="AK292" s="505"/>
      <c r="AL292" s="505"/>
      <c r="AM292" s="505"/>
      <c r="AN292" s="505"/>
      <c r="AO292" s="505"/>
      <c r="AP292" s="505"/>
      <c r="AQ292" s="505"/>
      <c r="AR292" s="505"/>
      <c r="AS292" s="505"/>
      <c r="AT292" s="505"/>
      <c r="AU292" s="505"/>
      <c r="AV292" s="506"/>
    </row>
    <row r="293" spans="1:48" x14ac:dyDescent="0.35">
      <c r="A293" t="str">
        <f t="shared" si="27"/>
        <v>|</v>
      </c>
      <c r="B293" s="162" t="str">
        <f t="shared" si="29"/>
        <v/>
      </c>
      <c r="C293" s="162" t="str">
        <f t="shared" si="31"/>
        <v/>
      </c>
      <c r="D293" s="512"/>
      <c r="E293" s="503"/>
      <c r="F293" s="198"/>
      <c r="G293" s="198"/>
      <c r="H293" s="198"/>
      <c r="I293" s="504" t="str">
        <f t="shared" si="28"/>
        <v/>
      </c>
      <c r="J293" s="505"/>
      <c r="K293" s="505"/>
      <c r="L293" s="505"/>
      <c r="M293" s="505"/>
      <c r="N293" s="505"/>
      <c r="O293" s="505"/>
      <c r="P293" s="505"/>
      <c r="Q293" s="505"/>
      <c r="R293" s="505"/>
      <c r="S293" s="505"/>
      <c r="T293" s="505"/>
      <c r="U293" s="505"/>
      <c r="V293" s="505"/>
      <c r="W293" s="505"/>
      <c r="X293" s="505"/>
      <c r="Y293" s="505"/>
      <c r="Z293" s="505"/>
      <c r="AA293" s="505"/>
      <c r="AB293" s="506"/>
      <c r="AC293" s="507" t="str">
        <f t="shared" si="30"/>
        <v/>
      </c>
      <c r="AD293" s="505"/>
      <c r="AE293" s="505"/>
      <c r="AF293" s="505"/>
      <c r="AG293" s="505"/>
      <c r="AH293" s="505"/>
      <c r="AI293" s="505"/>
      <c r="AJ293" s="505"/>
      <c r="AK293" s="505"/>
      <c r="AL293" s="505"/>
      <c r="AM293" s="505"/>
      <c r="AN293" s="505"/>
      <c r="AO293" s="505"/>
      <c r="AP293" s="505"/>
      <c r="AQ293" s="505"/>
      <c r="AR293" s="505"/>
      <c r="AS293" s="505"/>
      <c r="AT293" s="505"/>
      <c r="AU293" s="505"/>
      <c r="AV293" s="506"/>
    </row>
    <row r="294" spans="1:48" x14ac:dyDescent="0.35">
      <c r="A294" t="str">
        <f t="shared" si="27"/>
        <v>|</v>
      </c>
      <c r="B294" s="162" t="str">
        <f t="shared" si="29"/>
        <v/>
      </c>
      <c r="C294" s="162" t="str">
        <f t="shared" si="31"/>
        <v/>
      </c>
      <c r="D294" s="512"/>
      <c r="E294" s="503"/>
      <c r="F294" s="198"/>
      <c r="G294" s="198"/>
      <c r="H294" s="198"/>
      <c r="I294" s="504" t="str">
        <f t="shared" si="28"/>
        <v/>
      </c>
      <c r="J294" s="505"/>
      <c r="K294" s="505"/>
      <c r="L294" s="505"/>
      <c r="M294" s="505"/>
      <c r="N294" s="505"/>
      <c r="O294" s="505"/>
      <c r="P294" s="505"/>
      <c r="Q294" s="505"/>
      <c r="R294" s="505"/>
      <c r="S294" s="505"/>
      <c r="T294" s="505"/>
      <c r="U294" s="505"/>
      <c r="V294" s="505"/>
      <c r="W294" s="505"/>
      <c r="X294" s="505"/>
      <c r="Y294" s="505"/>
      <c r="Z294" s="505"/>
      <c r="AA294" s="505"/>
      <c r="AB294" s="506"/>
      <c r="AC294" s="507" t="str">
        <f t="shared" si="30"/>
        <v/>
      </c>
      <c r="AD294" s="505"/>
      <c r="AE294" s="505"/>
      <c r="AF294" s="505"/>
      <c r="AG294" s="505"/>
      <c r="AH294" s="505"/>
      <c r="AI294" s="505"/>
      <c r="AJ294" s="505"/>
      <c r="AK294" s="505"/>
      <c r="AL294" s="505"/>
      <c r="AM294" s="505"/>
      <c r="AN294" s="505"/>
      <c r="AO294" s="505"/>
      <c r="AP294" s="505"/>
      <c r="AQ294" s="505"/>
      <c r="AR294" s="505"/>
      <c r="AS294" s="505"/>
      <c r="AT294" s="505"/>
      <c r="AU294" s="505"/>
      <c r="AV294" s="506"/>
    </row>
    <row r="295" spans="1:48" x14ac:dyDescent="0.35">
      <c r="A295" t="str">
        <f t="shared" si="27"/>
        <v>|</v>
      </c>
      <c r="B295" s="162" t="str">
        <f t="shared" si="29"/>
        <v/>
      </c>
      <c r="C295" s="162" t="str">
        <f t="shared" si="31"/>
        <v/>
      </c>
      <c r="D295" s="512"/>
      <c r="E295" s="503"/>
      <c r="F295" s="198"/>
      <c r="G295" s="198"/>
      <c r="H295" s="198"/>
      <c r="I295" s="504" t="str">
        <f t="shared" si="28"/>
        <v/>
      </c>
      <c r="J295" s="505"/>
      <c r="K295" s="505"/>
      <c r="L295" s="505"/>
      <c r="M295" s="505"/>
      <c r="N295" s="505"/>
      <c r="O295" s="505"/>
      <c r="P295" s="505"/>
      <c r="Q295" s="505"/>
      <c r="R295" s="505"/>
      <c r="S295" s="505"/>
      <c r="T295" s="505"/>
      <c r="U295" s="505"/>
      <c r="V295" s="505"/>
      <c r="W295" s="505"/>
      <c r="X295" s="505"/>
      <c r="Y295" s="505"/>
      <c r="Z295" s="505"/>
      <c r="AA295" s="505"/>
      <c r="AB295" s="506"/>
      <c r="AC295" s="507" t="str">
        <f t="shared" si="30"/>
        <v/>
      </c>
      <c r="AD295" s="505"/>
      <c r="AE295" s="505"/>
      <c r="AF295" s="505"/>
      <c r="AG295" s="505"/>
      <c r="AH295" s="505"/>
      <c r="AI295" s="505"/>
      <c r="AJ295" s="505"/>
      <c r="AK295" s="505"/>
      <c r="AL295" s="505"/>
      <c r="AM295" s="505"/>
      <c r="AN295" s="505"/>
      <c r="AO295" s="505"/>
      <c r="AP295" s="505"/>
      <c r="AQ295" s="505"/>
      <c r="AR295" s="505"/>
      <c r="AS295" s="505"/>
      <c r="AT295" s="505"/>
      <c r="AU295" s="505"/>
      <c r="AV295" s="506"/>
    </row>
    <row r="296" spans="1:48" x14ac:dyDescent="0.35">
      <c r="A296" t="str">
        <f t="shared" si="27"/>
        <v>|</v>
      </c>
      <c r="B296" s="162" t="str">
        <f t="shared" si="29"/>
        <v/>
      </c>
      <c r="C296" s="162" t="str">
        <f t="shared" si="31"/>
        <v/>
      </c>
      <c r="D296" s="512"/>
      <c r="E296" s="503"/>
      <c r="F296" s="198"/>
      <c r="G296" s="198"/>
      <c r="H296" s="198"/>
      <c r="I296" s="504" t="str">
        <f t="shared" si="28"/>
        <v/>
      </c>
      <c r="J296" s="505"/>
      <c r="K296" s="505"/>
      <c r="L296" s="505"/>
      <c r="M296" s="505"/>
      <c r="N296" s="505"/>
      <c r="O296" s="505"/>
      <c r="P296" s="505"/>
      <c r="Q296" s="505"/>
      <c r="R296" s="505"/>
      <c r="S296" s="505"/>
      <c r="T296" s="505"/>
      <c r="U296" s="505"/>
      <c r="V296" s="505"/>
      <c r="W296" s="505"/>
      <c r="X296" s="505"/>
      <c r="Y296" s="505"/>
      <c r="Z296" s="505"/>
      <c r="AA296" s="505"/>
      <c r="AB296" s="506"/>
      <c r="AC296" s="507" t="str">
        <f t="shared" si="30"/>
        <v/>
      </c>
      <c r="AD296" s="505"/>
      <c r="AE296" s="505"/>
      <c r="AF296" s="505"/>
      <c r="AG296" s="505"/>
      <c r="AH296" s="505"/>
      <c r="AI296" s="505"/>
      <c r="AJ296" s="505"/>
      <c r="AK296" s="505"/>
      <c r="AL296" s="505"/>
      <c r="AM296" s="505"/>
      <c r="AN296" s="505"/>
      <c r="AO296" s="505"/>
      <c r="AP296" s="505"/>
      <c r="AQ296" s="505"/>
      <c r="AR296" s="505"/>
      <c r="AS296" s="505"/>
      <c r="AT296" s="505"/>
      <c r="AU296" s="505"/>
      <c r="AV296" s="506"/>
    </row>
    <row r="297" spans="1:48" x14ac:dyDescent="0.35">
      <c r="A297" t="str">
        <f t="shared" si="27"/>
        <v>|</v>
      </c>
      <c r="B297" s="162" t="str">
        <f t="shared" si="29"/>
        <v/>
      </c>
      <c r="C297" s="162" t="str">
        <f t="shared" si="31"/>
        <v/>
      </c>
      <c r="D297" s="512"/>
      <c r="E297" s="503"/>
      <c r="F297" s="198"/>
      <c r="G297" s="198"/>
      <c r="H297" s="198"/>
      <c r="I297" s="504" t="str">
        <f t="shared" si="28"/>
        <v/>
      </c>
      <c r="J297" s="505"/>
      <c r="K297" s="505"/>
      <c r="L297" s="505"/>
      <c r="M297" s="505"/>
      <c r="N297" s="505"/>
      <c r="O297" s="505"/>
      <c r="P297" s="505"/>
      <c r="Q297" s="505"/>
      <c r="R297" s="505"/>
      <c r="S297" s="505"/>
      <c r="T297" s="505"/>
      <c r="U297" s="505"/>
      <c r="V297" s="505"/>
      <c r="W297" s="505"/>
      <c r="X297" s="505"/>
      <c r="Y297" s="505"/>
      <c r="Z297" s="505"/>
      <c r="AA297" s="505"/>
      <c r="AB297" s="506"/>
      <c r="AC297" s="507" t="str">
        <f t="shared" si="30"/>
        <v/>
      </c>
      <c r="AD297" s="505"/>
      <c r="AE297" s="505"/>
      <c r="AF297" s="505"/>
      <c r="AG297" s="505"/>
      <c r="AH297" s="505"/>
      <c r="AI297" s="505"/>
      <c r="AJ297" s="505"/>
      <c r="AK297" s="505"/>
      <c r="AL297" s="505"/>
      <c r="AM297" s="505"/>
      <c r="AN297" s="505"/>
      <c r="AO297" s="505"/>
      <c r="AP297" s="505"/>
      <c r="AQ297" s="505"/>
      <c r="AR297" s="505"/>
      <c r="AS297" s="505"/>
      <c r="AT297" s="505"/>
      <c r="AU297" s="505"/>
      <c r="AV297" s="506"/>
    </row>
    <row r="298" spans="1:48" x14ac:dyDescent="0.35">
      <c r="A298" t="str">
        <f t="shared" si="27"/>
        <v>|</v>
      </c>
      <c r="B298" s="162" t="str">
        <f t="shared" si="29"/>
        <v/>
      </c>
      <c r="C298" s="162" t="str">
        <f t="shared" si="31"/>
        <v/>
      </c>
      <c r="D298" s="512"/>
      <c r="E298" s="503"/>
      <c r="F298" s="198"/>
      <c r="G298" s="198"/>
      <c r="H298" s="198"/>
      <c r="I298" s="504" t="str">
        <f t="shared" si="28"/>
        <v/>
      </c>
      <c r="J298" s="505"/>
      <c r="K298" s="505"/>
      <c r="L298" s="505"/>
      <c r="M298" s="505"/>
      <c r="N298" s="505"/>
      <c r="O298" s="505"/>
      <c r="P298" s="505"/>
      <c r="Q298" s="505"/>
      <c r="R298" s="505"/>
      <c r="S298" s="505"/>
      <c r="T298" s="505"/>
      <c r="U298" s="505"/>
      <c r="V298" s="505"/>
      <c r="W298" s="505"/>
      <c r="X298" s="505"/>
      <c r="Y298" s="505"/>
      <c r="Z298" s="505"/>
      <c r="AA298" s="505"/>
      <c r="AB298" s="506"/>
      <c r="AC298" s="507" t="str">
        <f t="shared" si="30"/>
        <v/>
      </c>
      <c r="AD298" s="505"/>
      <c r="AE298" s="505"/>
      <c r="AF298" s="505"/>
      <c r="AG298" s="505"/>
      <c r="AH298" s="505"/>
      <c r="AI298" s="505"/>
      <c r="AJ298" s="505"/>
      <c r="AK298" s="505"/>
      <c r="AL298" s="505"/>
      <c r="AM298" s="505"/>
      <c r="AN298" s="505"/>
      <c r="AO298" s="505"/>
      <c r="AP298" s="505"/>
      <c r="AQ298" s="505"/>
      <c r="AR298" s="505"/>
      <c r="AS298" s="505"/>
      <c r="AT298" s="505"/>
      <c r="AU298" s="505"/>
      <c r="AV298" s="506"/>
    </row>
    <row r="299" spans="1:48" x14ac:dyDescent="0.35">
      <c r="A299" t="str">
        <f t="shared" si="27"/>
        <v>|</v>
      </c>
      <c r="B299" s="162" t="str">
        <f t="shared" si="29"/>
        <v/>
      </c>
      <c r="C299" s="162" t="str">
        <f t="shared" si="31"/>
        <v/>
      </c>
      <c r="D299" s="512"/>
      <c r="E299" s="503"/>
      <c r="F299" s="198"/>
      <c r="G299" s="198"/>
      <c r="H299" s="198"/>
      <c r="I299" s="504" t="str">
        <f t="shared" si="28"/>
        <v/>
      </c>
      <c r="J299" s="505"/>
      <c r="K299" s="505"/>
      <c r="L299" s="505"/>
      <c r="M299" s="505"/>
      <c r="N299" s="505"/>
      <c r="O299" s="505"/>
      <c r="P299" s="505"/>
      <c r="Q299" s="505"/>
      <c r="R299" s="505"/>
      <c r="S299" s="505"/>
      <c r="T299" s="505"/>
      <c r="U299" s="505"/>
      <c r="V299" s="505"/>
      <c r="W299" s="505"/>
      <c r="X299" s="505"/>
      <c r="Y299" s="505"/>
      <c r="Z299" s="505"/>
      <c r="AA299" s="505"/>
      <c r="AB299" s="506"/>
      <c r="AC299" s="507" t="str">
        <f t="shared" si="30"/>
        <v/>
      </c>
      <c r="AD299" s="505"/>
      <c r="AE299" s="505"/>
      <c r="AF299" s="505"/>
      <c r="AG299" s="505"/>
      <c r="AH299" s="505"/>
      <c r="AI299" s="505"/>
      <c r="AJ299" s="505"/>
      <c r="AK299" s="505"/>
      <c r="AL299" s="505"/>
      <c r="AM299" s="505"/>
      <c r="AN299" s="505"/>
      <c r="AO299" s="505"/>
      <c r="AP299" s="505"/>
      <c r="AQ299" s="505"/>
      <c r="AR299" s="505"/>
      <c r="AS299" s="505"/>
      <c r="AT299" s="505"/>
      <c r="AU299" s="505"/>
      <c r="AV299" s="506"/>
    </row>
    <row r="300" spans="1:48" x14ac:dyDescent="0.35">
      <c r="A300" t="str">
        <f t="shared" si="27"/>
        <v>|</v>
      </c>
      <c r="B300" s="162" t="str">
        <f t="shared" si="29"/>
        <v/>
      </c>
      <c r="C300" s="162" t="str">
        <f t="shared" si="31"/>
        <v/>
      </c>
      <c r="D300" s="512"/>
      <c r="E300" s="503"/>
      <c r="F300" s="198"/>
      <c r="G300" s="198"/>
      <c r="H300" s="198"/>
      <c r="I300" s="504" t="str">
        <f t="shared" si="28"/>
        <v/>
      </c>
      <c r="J300" s="505"/>
      <c r="K300" s="505"/>
      <c r="L300" s="505"/>
      <c r="M300" s="505"/>
      <c r="N300" s="505"/>
      <c r="O300" s="505"/>
      <c r="P300" s="505"/>
      <c r="Q300" s="505"/>
      <c r="R300" s="505"/>
      <c r="S300" s="505"/>
      <c r="T300" s="505"/>
      <c r="U300" s="505"/>
      <c r="V300" s="505"/>
      <c r="W300" s="505"/>
      <c r="X300" s="505"/>
      <c r="Y300" s="505"/>
      <c r="Z300" s="505"/>
      <c r="AA300" s="505"/>
      <c r="AB300" s="506"/>
      <c r="AC300" s="507" t="str">
        <f t="shared" si="30"/>
        <v/>
      </c>
      <c r="AD300" s="505"/>
      <c r="AE300" s="505"/>
      <c r="AF300" s="505"/>
      <c r="AG300" s="505"/>
      <c r="AH300" s="505"/>
      <c r="AI300" s="505"/>
      <c r="AJ300" s="505"/>
      <c r="AK300" s="505"/>
      <c r="AL300" s="505"/>
      <c r="AM300" s="505"/>
      <c r="AN300" s="505"/>
      <c r="AO300" s="505"/>
      <c r="AP300" s="505"/>
      <c r="AQ300" s="505"/>
      <c r="AR300" s="505"/>
      <c r="AS300" s="505"/>
      <c r="AT300" s="505"/>
      <c r="AU300" s="505"/>
      <c r="AV300" s="506"/>
    </row>
    <row r="301" spans="1:48" x14ac:dyDescent="0.35">
      <c r="A301" t="str">
        <f t="shared" si="27"/>
        <v>|</v>
      </c>
      <c r="B301" s="162" t="str">
        <f t="shared" si="29"/>
        <v/>
      </c>
      <c r="C301" s="162" t="str">
        <f t="shared" si="31"/>
        <v/>
      </c>
      <c r="D301" s="512"/>
      <c r="E301" s="503"/>
      <c r="F301" s="198"/>
      <c r="G301" s="198"/>
      <c r="H301" s="198"/>
      <c r="I301" s="504" t="str">
        <f t="shared" si="28"/>
        <v/>
      </c>
      <c r="J301" s="505"/>
      <c r="K301" s="505"/>
      <c r="L301" s="505"/>
      <c r="M301" s="505"/>
      <c r="N301" s="505"/>
      <c r="O301" s="505"/>
      <c r="P301" s="505"/>
      <c r="Q301" s="505"/>
      <c r="R301" s="505"/>
      <c r="S301" s="505"/>
      <c r="T301" s="505"/>
      <c r="U301" s="505"/>
      <c r="V301" s="505"/>
      <c r="W301" s="505"/>
      <c r="X301" s="505"/>
      <c r="Y301" s="505"/>
      <c r="Z301" s="505"/>
      <c r="AA301" s="505"/>
      <c r="AB301" s="506"/>
      <c r="AC301" s="507" t="str">
        <f t="shared" si="30"/>
        <v/>
      </c>
      <c r="AD301" s="505"/>
      <c r="AE301" s="505"/>
      <c r="AF301" s="505"/>
      <c r="AG301" s="505"/>
      <c r="AH301" s="505"/>
      <c r="AI301" s="505"/>
      <c r="AJ301" s="505"/>
      <c r="AK301" s="505"/>
      <c r="AL301" s="505"/>
      <c r="AM301" s="505"/>
      <c r="AN301" s="505"/>
      <c r="AO301" s="505"/>
      <c r="AP301" s="505"/>
      <c r="AQ301" s="505"/>
      <c r="AR301" s="505"/>
      <c r="AS301" s="505"/>
      <c r="AT301" s="505"/>
      <c r="AU301" s="505"/>
      <c r="AV301" s="506"/>
    </row>
    <row r="302" spans="1:48" x14ac:dyDescent="0.35">
      <c r="A302" t="str">
        <f t="shared" si="27"/>
        <v>|</v>
      </c>
      <c r="B302" s="162" t="str">
        <f t="shared" si="29"/>
        <v/>
      </c>
      <c r="C302" s="162" t="str">
        <f t="shared" si="31"/>
        <v/>
      </c>
      <c r="D302" s="512"/>
      <c r="E302" s="503"/>
      <c r="F302" s="198"/>
      <c r="G302" s="198"/>
      <c r="H302" s="198"/>
      <c r="I302" s="504" t="str">
        <f t="shared" si="28"/>
        <v/>
      </c>
      <c r="J302" s="505"/>
      <c r="K302" s="505"/>
      <c r="L302" s="505"/>
      <c r="M302" s="505"/>
      <c r="N302" s="505"/>
      <c r="O302" s="505"/>
      <c r="P302" s="505"/>
      <c r="Q302" s="505"/>
      <c r="R302" s="505"/>
      <c r="S302" s="505"/>
      <c r="T302" s="505"/>
      <c r="U302" s="505"/>
      <c r="V302" s="505"/>
      <c r="W302" s="505"/>
      <c r="X302" s="505"/>
      <c r="Y302" s="505"/>
      <c r="Z302" s="505"/>
      <c r="AA302" s="505"/>
      <c r="AB302" s="506"/>
      <c r="AC302" s="507" t="str">
        <f t="shared" si="30"/>
        <v/>
      </c>
      <c r="AD302" s="505"/>
      <c r="AE302" s="505"/>
      <c r="AF302" s="505"/>
      <c r="AG302" s="505"/>
      <c r="AH302" s="505"/>
      <c r="AI302" s="505"/>
      <c r="AJ302" s="505"/>
      <c r="AK302" s="505"/>
      <c r="AL302" s="505"/>
      <c r="AM302" s="505"/>
      <c r="AN302" s="505"/>
      <c r="AO302" s="505"/>
      <c r="AP302" s="505"/>
      <c r="AQ302" s="505"/>
      <c r="AR302" s="505"/>
      <c r="AS302" s="505"/>
      <c r="AT302" s="505"/>
      <c r="AU302" s="505"/>
      <c r="AV302" s="506"/>
    </row>
    <row r="303" spans="1:48" x14ac:dyDescent="0.35">
      <c r="A303" t="str">
        <f t="shared" si="27"/>
        <v>|</v>
      </c>
      <c r="B303" s="162" t="str">
        <f t="shared" si="29"/>
        <v/>
      </c>
      <c r="C303" s="162" t="str">
        <f t="shared" si="31"/>
        <v/>
      </c>
      <c r="D303" s="512"/>
      <c r="E303" s="503"/>
      <c r="F303" s="198"/>
      <c r="G303" s="198"/>
      <c r="H303" s="198"/>
      <c r="I303" s="504" t="str">
        <f t="shared" si="28"/>
        <v/>
      </c>
      <c r="J303" s="505"/>
      <c r="K303" s="505"/>
      <c r="L303" s="505"/>
      <c r="M303" s="505"/>
      <c r="N303" s="505"/>
      <c r="O303" s="505"/>
      <c r="P303" s="505"/>
      <c r="Q303" s="505"/>
      <c r="R303" s="505"/>
      <c r="S303" s="505"/>
      <c r="T303" s="505"/>
      <c r="U303" s="505"/>
      <c r="V303" s="505"/>
      <c r="W303" s="505"/>
      <c r="X303" s="505"/>
      <c r="Y303" s="505"/>
      <c r="Z303" s="505"/>
      <c r="AA303" s="505"/>
      <c r="AB303" s="506"/>
      <c r="AC303" s="507" t="str">
        <f t="shared" si="30"/>
        <v/>
      </c>
      <c r="AD303" s="505"/>
      <c r="AE303" s="505"/>
      <c r="AF303" s="505"/>
      <c r="AG303" s="505"/>
      <c r="AH303" s="505"/>
      <c r="AI303" s="505"/>
      <c r="AJ303" s="505"/>
      <c r="AK303" s="505"/>
      <c r="AL303" s="505"/>
      <c r="AM303" s="505"/>
      <c r="AN303" s="505"/>
      <c r="AO303" s="505"/>
      <c r="AP303" s="505"/>
      <c r="AQ303" s="505"/>
      <c r="AR303" s="505"/>
      <c r="AS303" s="505"/>
      <c r="AT303" s="505"/>
      <c r="AU303" s="505"/>
      <c r="AV303" s="506"/>
    </row>
    <row r="304" spans="1:48" x14ac:dyDescent="0.35">
      <c r="A304" t="str">
        <f t="shared" si="27"/>
        <v>|</v>
      </c>
      <c r="B304" s="162" t="str">
        <f t="shared" si="29"/>
        <v/>
      </c>
      <c r="C304" s="162" t="str">
        <f t="shared" si="31"/>
        <v/>
      </c>
      <c r="D304" s="512"/>
      <c r="E304" s="503"/>
      <c r="F304" s="198"/>
      <c r="G304" s="198"/>
      <c r="H304" s="198"/>
      <c r="I304" s="504" t="str">
        <f t="shared" si="28"/>
        <v/>
      </c>
      <c r="J304" s="505"/>
      <c r="K304" s="505"/>
      <c r="L304" s="505"/>
      <c r="M304" s="505"/>
      <c r="N304" s="505"/>
      <c r="O304" s="505"/>
      <c r="P304" s="505"/>
      <c r="Q304" s="505"/>
      <c r="R304" s="505"/>
      <c r="S304" s="505"/>
      <c r="T304" s="505"/>
      <c r="U304" s="505"/>
      <c r="V304" s="505"/>
      <c r="W304" s="505"/>
      <c r="X304" s="505"/>
      <c r="Y304" s="505"/>
      <c r="Z304" s="505"/>
      <c r="AA304" s="505"/>
      <c r="AB304" s="506"/>
      <c r="AC304" s="507" t="str">
        <f t="shared" si="30"/>
        <v/>
      </c>
      <c r="AD304" s="505"/>
      <c r="AE304" s="505"/>
      <c r="AF304" s="505"/>
      <c r="AG304" s="505"/>
      <c r="AH304" s="505"/>
      <c r="AI304" s="505"/>
      <c r="AJ304" s="505"/>
      <c r="AK304" s="505"/>
      <c r="AL304" s="505"/>
      <c r="AM304" s="505"/>
      <c r="AN304" s="505"/>
      <c r="AO304" s="505"/>
      <c r="AP304" s="505"/>
      <c r="AQ304" s="505"/>
      <c r="AR304" s="505"/>
      <c r="AS304" s="505"/>
      <c r="AT304" s="505"/>
      <c r="AU304" s="505"/>
      <c r="AV304" s="506"/>
    </row>
    <row r="305" spans="1:48" x14ac:dyDescent="0.35">
      <c r="A305" t="str">
        <f t="shared" si="27"/>
        <v>|</v>
      </c>
      <c r="B305" s="162" t="str">
        <f t="shared" si="29"/>
        <v/>
      </c>
      <c r="C305" s="162" t="str">
        <f t="shared" si="31"/>
        <v/>
      </c>
      <c r="D305" s="512"/>
      <c r="E305" s="503"/>
      <c r="F305" s="198"/>
      <c r="G305" s="198"/>
      <c r="H305" s="198"/>
      <c r="I305" s="504" t="str">
        <f t="shared" si="28"/>
        <v/>
      </c>
      <c r="J305" s="505"/>
      <c r="K305" s="505"/>
      <c r="L305" s="505"/>
      <c r="M305" s="505"/>
      <c r="N305" s="505"/>
      <c r="O305" s="505"/>
      <c r="P305" s="505"/>
      <c r="Q305" s="505"/>
      <c r="R305" s="505"/>
      <c r="S305" s="505"/>
      <c r="T305" s="505"/>
      <c r="U305" s="505"/>
      <c r="V305" s="505"/>
      <c r="W305" s="505"/>
      <c r="X305" s="505"/>
      <c r="Y305" s="505"/>
      <c r="Z305" s="505"/>
      <c r="AA305" s="505"/>
      <c r="AB305" s="506"/>
      <c r="AC305" s="507" t="str">
        <f t="shared" si="30"/>
        <v/>
      </c>
      <c r="AD305" s="505"/>
      <c r="AE305" s="505"/>
      <c r="AF305" s="505"/>
      <c r="AG305" s="505"/>
      <c r="AH305" s="505"/>
      <c r="AI305" s="505"/>
      <c r="AJ305" s="505"/>
      <c r="AK305" s="505"/>
      <c r="AL305" s="505"/>
      <c r="AM305" s="505"/>
      <c r="AN305" s="505"/>
      <c r="AO305" s="505"/>
      <c r="AP305" s="505"/>
      <c r="AQ305" s="505"/>
      <c r="AR305" s="505"/>
      <c r="AS305" s="505"/>
      <c r="AT305" s="505"/>
      <c r="AU305" s="505"/>
      <c r="AV305" s="506"/>
    </row>
    <row r="306" spans="1:48" x14ac:dyDescent="0.35">
      <c r="A306" t="str">
        <f t="shared" si="27"/>
        <v>|</v>
      </c>
      <c r="B306" s="162" t="str">
        <f t="shared" si="29"/>
        <v/>
      </c>
      <c r="C306" s="162" t="str">
        <f t="shared" si="31"/>
        <v/>
      </c>
      <c r="D306" s="512"/>
      <c r="E306" s="503"/>
      <c r="F306" s="198"/>
      <c r="G306" s="198"/>
      <c r="H306" s="198"/>
      <c r="I306" s="504" t="str">
        <f t="shared" si="28"/>
        <v/>
      </c>
      <c r="J306" s="505"/>
      <c r="K306" s="505"/>
      <c r="L306" s="505"/>
      <c r="M306" s="505"/>
      <c r="N306" s="505"/>
      <c r="O306" s="505"/>
      <c r="P306" s="505"/>
      <c r="Q306" s="505"/>
      <c r="R306" s="505"/>
      <c r="S306" s="505"/>
      <c r="T306" s="505"/>
      <c r="U306" s="505"/>
      <c r="V306" s="505"/>
      <c r="W306" s="505"/>
      <c r="X306" s="505"/>
      <c r="Y306" s="505"/>
      <c r="Z306" s="505"/>
      <c r="AA306" s="505"/>
      <c r="AB306" s="506"/>
      <c r="AC306" s="507" t="str">
        <f t="shared" si="30"/>
        <v/>
      </c>
      <c r="AD306" s="505"/>
      <c r="AE306" s="505"/>
      <c r="AF306" s="505"/>
      <c r="AG306" s="505"/>
      <c r="AH306" s="505"/>
      <c r="AI306" s="505"/>
      <c r="AJ306" s="505"/>
      <c r="AK306" s="505"/>
      <c r="AL306" s="505"/>
      <c r="AM306" s="505"/>
      <c r="AN306" s="505"/>
      <c r="AO306" s="505"/>
      <c r="AP306" s="505"/>
      <c r="AQ306" s="505"/>
      <c r="AR306" s="505"/>
      <c r="AS306" s="505"/>
      <c r="AT306" s="505"/>
      <c r="AU306" s="505"/>
      <c r="AV306" s="506"/>
    </row>
    <row r="307" spans="1:48" x14ac:dyDescent="0.35">
      <c r="A307" t="str">
        <f t="shared" si="27"/>
        <v>|</v>
      </c>
      <c r="B307" s="162" t="str">
        <f t="shared" si="29"/>
        <v/>
      </c>
      <c r="C307" s="162" t="str">
        <f t="shared" si="31"/>
        <v/>
      </c>
      <c r="D307" s="512"/>
      <c r="E307" s="503"/>
      <c r="F307" s="198"/>
      <c r="G307" s="198"/>
      <c r="H307" s="198"/>
      <c r="I307" s="504" t="str">
        <f t="shared" si="28"/>
        <v/>
      </c>
      <c r="J307" s="505"/>
      <c r="K307" s="505"/>
      <c r="L307" s="505"/>
      <c r="M307" s="505"/>
      <c r="N307" s="505"/>
      <c r="O307" s="505"/>
      <c r="P307" s="505"/>
      <c r="Q307" s="505"/>
      <c r="R307" s="505"/>
      <c r="S307" s="505"/>
      <c r="T307" s="505"/>
      <c r="U307" s="505"/>
      <c r="V307" s="505"/>
      <c r="W307" s="505"/>
      <c r="X307" s="505"/>
      <c r="Y307" s="505"/>
      <c r="Z307" s="505"/>
      <c r="AA307" s="505"/>
      <c r="AB307" s="506"/>
      <c r="AC307" s="507" t="str">
        <f t="shared" si="30"/>
        <v/>
      </c>
      <c r="AD307" s="505"/>
      <c r="AE307" s="505"/>
      <c r="AF307" s="505"/>
      <c r="AG307" s="505"/>
      <c r="AH307" s="505"/>
      <c r="AI307" s="505"/>
      <c r="AJ307" s="505"/>
      <c r="AK307" s="505"/>
      <c r="AL307" s="505"/>
      <c r="AM307" s="505"/>
      <c r="AN307" s="505"/>
      <c r="AO307" s="505"/>
      <c r="AP307" s="505"/>
      <c r="AQ307" s="505"/>
      <c r="AR307" s="505"/>
      <c r="AS307" s="505"/>
      <c r="AT307" s="505"/>
      <c r="AU307" s="505"/>
      <c r="AV307" s="506"/>
    </row>
    <row r="308" spans="1:48" x14ac:dyDescent="0.35">
      <c r="A308" t="str">
        <f t="shared" si="27"/>
        <v>|</v>
      </c>
      <c r="B308" s="162" t="str">
        <f t="shared" si="29"/>
        <v/>
      </c>
      <c r="C308" s="162" t="str">
        <f t="shared" si="31"/>
        <v/>
      </c>
      <c r="D308" s="512"/>
      <c r="E308" s="503"/>
      <c r="F308" s="198"/>
      <c r="G308" s="198"/>
      <c r="H308" s="198"/>
      <c r="I308" s="504" t="str">
        <f t="shared" si="28"/>
        <v/>
      </c>
      <c r="J308" s="505"/>
      <c r="K308" s="505"/>
      <c r="L308" s="505"/>
      <c r="M308" s="505"/>
      <c r="N308" s="505"/>
      <c r="O308" s="505"/>
      <c r="P308" s="505"/>
      <c r="Q308" s="505"/>
      <c r="R308" s="505"/>
      <c r="S308" s="505"/>
      <c r="T308" s="505"/>
      <c r="U308" s="505"/>
      <c r="V308" s="505"/>
      <c r="W308" s="505"/>
      <c r="X308" s="505"/>
      <c r="Y308" s="505"/>
      <c r="Z308" s="505"/>
      <c r="AA308" s="505"/>
      <c r="AB308" s="506"/>
      <c r="AC308" s="507" t="str">
        <f t="shared" si="30"/>
        <v/>
      </c>
      <c r="AD308" s="505"/>
      <c r="AE308" s="505"/>
      <c r="AF308" s="505"/>
      <c r="AG308" s="505"/>
      <c r="AH308" s="505"/>
      <c r="AI308" s="505"/>
      <c r="AJ308" s="505"/>
      <c r="AK308" s="505"/>
      <c r="AL308" s="505"/>
      <c r="AM308" s="505"/>
      <c r="AN308" s="505"/>
      <c r="AO308" s="505"/>
      <c r="AP308" s="505"/>
      <c r="AQ308" s="505"/>
      <c r="AR308" s="505"/>
      <c r="AS308" s="505"/>
      <c r="AT308" s="505"/>
      <c r="AU308" s="505"/>
      <c r="AV308" s="506"/>
    </row>
    <row r="309" spans="1:48" x14ac:dyDescent="0.35">
      <c r="A309" t="str">
        <f t="shared" si="27"/>
        <v>|</v>
      </c>
      <c r="B309" s="162" t="str">
        <f t="shared" si="29"/>
        <v/>
      </c>
      <c r="C309" s="162" t="str">
        <f t="shared" si="31"/>
        <v/>
      </c>
      <c r="D309" s="512"/>
      <c r="E309" s="503"/>
      <c r="F309" s="198"/>
      <c r="G309" s="198"/>
      <c r="H309" s="198"/>
      <c r="I309" s="504" t="str">
        <f t="shared" si="28"/>
        <v/>
      </c>
      <c r="J309" s="505"/>
      <c r="K309" s="505"/>
      <c r="L309" s="505"/>
      <c r="M309" s="505"/>
      <c r="N309" s="505"/>
      <c r="O309" s="505"/>
      <c r="P309" s="505"/>
      <c r="Q309" s="505"/>
      <c r="R309" s="505"/>
      <c r="S309" s="505"/>
      <c r="T309" s="505"/>
      <c r="U309" s="505"/>
      <c r="V309" s="505"/>
      <c r="W309" s="505"/>
      <c r="X309" s="505"/>
      <c r="Y309" s="505"/>
      <c r="Z309" s="505"/>
      <c r="AA309" s="505"/>
      <c r="AB309" s="506"/>
      <c r="AC309" s="507" t="str">
        <f t="shared" si="30"/>
        <v/>
      </c>
      <c r="AD309" s="505"/>
      <c r="AE309" s="505"/>
      <c r="AF309" s="505"/>
      <c r="AG309" s="505"/>
      <c r="AH309" s="505"/>
      <c r="AI309" s="505"/>
      <c r="AJ309" s="505"/>
      <c r="AK309" s="505"/>
      <c r="AL309" s="505"/>
      <c r="AM309" s="505"/>
      <c r="AN309" s="505"/>
      <c r="AO309" s="505"/>
      <c r="AP309" s="505"/>
      <c r="AQ309" s="505"/>
      <c r="AR309" s="505"/>
      <c r="AS309" s="505"/>
      <c r="AT309" s="505"/>
      <c r="AU309" s="505"/>
      <c r="AV309" s="506"/>
    </row>
    <row r="310" spans="1:48" x14ac:dyDescent="0.35">
      <c r="A310" t="str">
        <f t="shared" si="27"/>
        <v>|</v>
      </c>
      <c r="B310" s="162" t="str">
        <f t="shared" si="29"/>
        <v/>
      </c>
      <c r="C310" s="162" t="str">
        <f t="shared" si="31"/>
        <v/>
      </c>
      <c r="D310" s="512"/>
      <c r="E310" s="503"/>
      <c r="F310" s="198"/>
      <c r="G310" s="198"/>
      <c r="H310" s="198"/>
      <c r="I310" s="504" t="str">
        <f t="shared" si="28"/>
        <v/>
      </c>
      <c r="J310" s="505"/>
      <c r="K310" s="505"/>
      <c r="L310" s="505"/>
      <c r="M310" s="505"/>
      <c r="N310" s="505"/>
      <c r="O310" s="505"/>
      <c r="P310" s="505"/>
      <c r="Q310" s="505"/>
      <c r="R310" s="505"/>
      <c r="S310" s="505"/>
      <c r="T310" s="505"/>
      <c r="U310" s="505"/>
      <c r="V310" s="505"/>
      <c r="W310" s="505"/>
      <c r="X310" s="505"/>
      <c r="Y310" s="505"/>
      <c r="Z310" s="505"/>
      <c r="AA310" s="505"/>
      <c r="AB310" s="506"/>
      <c r="AC310" s="507" t="str">
        <f t="shared" si="30"/>
        <v/>
      </c>
      <c r="AD310" s="505"/>
      <c r="AE310" s="505"/>
      <c r="AF310" s="505"/>
      <c r="AG310" s="505"/>
      <c r="AH310" s="505"/>
      <c r="AI310" s="505"/>
      <c r="AJ310" s="505"/>
      <c r="AK310" s="505"/>
      <c r="AL310" s="505"/>
      <c r="AM310" s="505"/>
      <c r="AN310" s="505"/>
      <c r="AO310" s="505"/>
      <c r="AP310" s="505"/>
      <c r="AQ310" s="505"/>
      <c r="AR310" s="505"/>
      <c r="AS310" s="505"/>
      <c r="AT310" s="505"/>
      <c r="AU310" s="505"/>
      <c r="AV310" s="506"/>
    </row>
    <row r="311" spans="1:48" x14ac:dyDescent="0.35">
      <c r="A311" t="str">
        <f t="shared" si="27"/>
        <v>|</v>
      </c>
      <c r="B311" s="162" t="str">
        <f t="shared" si="29"/>
        <v/>
      </c>
      <c r="C311" s="162" t="str">
        <f t="shared" si="31"/>
        <v/>
      </c>
      <c r="D311" s="512"/>
      <c r="E311" s="503"/>
      <c r="F311" s="198"/>
      <c r="G311" s="198"/>
      <c r="H311" s="198"/>
      <c r="I311" s="504" t="str">
        <f t="shared" si="28"/>
        <v/>
      </c>
      <c r="J311" s="505"/>
      <c r="K311" s="505"/>
      <c r="L311" s="505"/>
      <c r="M311" s="505"/>
      <c r="N311" s="505"/>
      <c r="O311" s="505"/>
      <c r="P311" s="505"/>
      <c r="Q311" s="505"/>
      <c r="R311" s="505"/>
      <c r="S311" s="505"/>
      <c r="T311" s="505"/>
      <c r="U311" s="505"/>
      <c r="V311" s="505"/>
      <c r="W311" s="505"/>
      <c r="X311" s="505"/>
      <c r="Y311" s="505"/>
      <c r="Z311" s="505"/>
      <c r="AA311" s="505"/>
      <c r="AB311" s="506"/>
      <c r="AC311" s="507" t="str">
        <f t="shared" si="30"/>
        <v/>
      </c>
      <c r="AD311" s="505"/>
      <c r="AE311" s="505"/>
      <c r="AF311" s="505"/>
      <c r="AG311" s="505"/>
      <c r="AH311" s="505"/>
      <c r="AI311" s="505"/>
      <c r="AJ311" s="505"/>
      <c r="AK311" s="505"/>
      <c r="AL311" s="505"/>
      <c r="AM311" s="505"/>
      <c r="AN311" s="505"/>
      <c r="AO311" s="505"/>
      <c r="AP311" s="505"/>
      <c r="AQ311" s="505"/>
      <c r="AR311" s="505"/>
      <c r="AS311" s="505"/>
      <c r="AT311" s="505"/>
      <c r="AU311" s="505"/>
      <c r="AV311" s="506"/>
    </row>
    <row r="312" spans="1:48" x14ac:dyDescent="0.35">
      <c r="A312" t="str">
        <f t="shared" si="27"/>
        <v>|</v>
      </c>
      <c r="B312" s="162" t="str">
        <f t="shared" si="29"/>
        <v/>
      </c>
      <c r="C312" s="162" t="str">
        <f t="shared" si="31"/>
        <v/>
      </c>
      <c r="D312" s="512"/>
      <c r="E312" s="503"/>
      <c r="F312" s="198"/>
      <c r="G312" s="198"/>
      <c r="H312" s="198"/>
      <c r="I312" s="504" t="str">
        <f t="shared" si="28"/>
        <v/>
      </c>
      <c r="J312" s="505"/>
      <c r="K312" s="505"/>
      <c r="L312" s="505"/>
      <c r="M312" s="505"/>
      <c r="N312" s="505"/>
      <c r="O312" s="505"/>
      <c r="P312" s="505"/>
      <c r="Q312" s="505"/>
      <c r="R312" s="505"/>
      <c r="S312" s="505"/>
      <c r="T312" s="505"/>
      <c r="U312" s="505"/>
      <c r="V312" s="505"/>
      <c r="W312" s="505"/>
      <c r="X312" s="505"/>
      <c r="Y312" s="505"/>
      <c r="Z312" s="505"/>
      <c r="AA312" s="505"/>
      <c r="AB312" s="506"/>
      <c r="AC312" s="507" t="str">
        <f t="shared" si="30"/>
        <v/>
      </c>
      <c r="AD312" s="505"/>
      <c r="AE312" s="505"/>
      <c r="AF312" s="505"/>
      <c r="AG312" s="505"/>
      <c r="AH312" s="505"/>
      <c r="AI312" s="505"/>
      <c r="AJ312" s="505"/>
      <c r="AK312" s="505"/>
      <c r="AL312" s="505"/>
      <c r="AM312" s="505"/>
      <c r="AN312" s="505"/>
      <c r="AO312" s="505"/>
      <c r="AP312" s="505"/>
      <c r="AQ312" s="505"/>
      <c r="AR312" s="505"/>
      <c r="AS312" s="505"/>
      <c r="AT312" s="505"/>
      <c r="AU312" s="505"/>
      <c r="AV312" s="506"/>
    </row>
    <row r="313" spans="1:48" x14ac:dyDescent="0.35">
      <c r="A313" t="str">
        <f t="shared" si="27"/>
        <v>|</v>
      </c>
      <c r="B313" s="162" t="str">
        <f t="shared" si="29"/>
        <v/>
      </c>
      <c r="C313" s="162" t="str">
        <f t="shared" si="31"/>
        <v/>
      </c>
      <c r="D313" s="512"/>
      <c r="E313" s="503"/>
      <c r="F313" s="198"/>
      <c r="G313" s="198"/>
      <c r="H313" s="198"/>
      <c r="I313" s="504" t="str">
        <f t="shared" si="28"/>
        <v/>
      </c>
      <c r="J313" s="505"/>
      <c r="K313" s="505"/>
      <c r="L313" s="505"/>
      <c r="M313" s="505"/>
      <c r="N313" s="505"/>
      <c r="O313" s="505"/>
      <c r="P313" s="505"/>
      <c r="Q313" s="505"/>
      <c r="R313" s="505"/>
      <c r="S313" s="505"/>
      <c r="T313" s="505"/>
      <c r="U313" s="505"/>
      <c r="V313" s="505"/>
      <c r="W313" s="505"/>
      <c r="X313" s="505"/>
      <c r="Y313" s="505"/>
      <c r="Z313" s="505"/>
      <c r="AA313" s="505"/>
      <c r="AB313" s="506"/>
      <c r="AC313" s="507" t="str">
        <f t="shared" si="30"/>
        <v/>
      </c>
      <c r="AD313" s="505"/>
      <c r="AE313" s="505"/>
      <c r="AF313" s="505"/>
      <c r="AG313" s="505"/>
      <c r="AH313" s="505"/>
      <c r="AI313" s="505"/>
      <c r="AJ313" s="505"/>
      <c r="AK313" s="505"/>
      <c r="AL313" s="505"/>
      <c r="AM313" s="505"/>
      <c r="AN313" s="505"/>
      <c r="AO313" s="505"/>
      <c r="AP313" s="505"/>
      <c r="AQ313" s="505"/>
      <c r="AR313" s="505"/>
      <c r="AS313" s="505"/>
      <c r="AT313" s="505"/>
      <c r="AU313" s="505"/>
      <c r="AV313" s="506"/>
    </row>
    <row r="314" spans="1:48" x14ac:dyDescent="0.35">
      <c r="A314" t="str">
        <f t="shared" si="27"/>
        <v>|</v>
      </c>
      <c r="B314" s="162" t="str">
        <f t="shared" si="29"/>
        <v/>
      </c>
      <c r="C314" s="162" t="str">
        <f t="shared" si="31"/>
        <v/>
      </c>
      <c r="D314" s="512"/>
      <c r="E314" s="503"/>
      <c r="F314" s="198"/>
      <c r="G314" s="198"/>
      <c r="H314" s="198"/>
      <c r="I314" s="504" t="str">
        <f t="shared" si="28"/>
        <v/>
      </c>
      <c r="J314" s="505"/>
      <c r="K314" s="505"/>
      <c r="L314" s="505"/>
      <c r="M314" s="505"/>
      <c r="N314" s="505"/>
      <c r="O314" s="505"/>
      <c r="P314" s="505"/>
      <c r="Q314" s="505"/>
      <c r="R314" s="505"/>
      <c r="S314" s="505"/>
      <c r="T314" s="505"/>
      <c r="U314" s="505"/>
      <c r="V314" s="505"/>
      <c r="W314" s="505"/>
      <c r="X314" s="505"/>
      <c r="Y314" s="505"/>
      <c r="Z314" s="505"/>
      <c r="AA314" s="505"/>
      <c r="AB314" s="506"/>
      <c r="AC314" s="507" t="str">
        <f t="shared" si="30"/>
        <v/>
      </c>
      <c r="AD314" s="505"/>
      <c r="AE314" s="505"/>
      <c r="AF314" s="505"/>
      <c r="AG314" s="505"/>
      <c r="AH314" s="505"/>
      <c r="AI314" s="505"/>
      <c r="AJ314" s="505"/>
      <c r="AK314" s="505"/>
      <c r="AL314" s="505"/>
      <c r="AM314" s="505"/>
      <c r="AN314" s="505"/>
      <c r="AO314" s="505"/>
      <c r="AP314" s="505"/>
      <c r="AQ314" s="505"/>
      <c r="AR314" s="505"/>
      <c r="AS314" s="505"/>
      <c r="AT314" s="505"/>
      <c r="AU314" s="505"/>
      <c r="AV314" s="506"/>
    </row>
    <row r="315" spans="1:48" x14ac:dyDescent="0.35">
      <c r="A315" t="str">
        <f t="shared" si="27"/>
        <v>|</v>
      </c>
      <c r="B315" s="162" t="str">
        <f t="shared" si="29"/>
        <v/>
      </c>
      <c r="C315" s="162" t="str">
        <f t="shared" si="31"/>
        <v/>
      </c>
      <c r="D315" s="512"/>
      <c r="E315" s="503"/>
      <c r="F315" s="198"/>
      <c r="G315" s="198"/>
      <c r="H315" s="198"/>
      <c r="I315" s="504" t="str">
        <f t="shared" si="28"/>
        <v/>
      </c>
      <c r="J315" s="505"/>
      <c r="K315" s="505"/>
      <c r="L315" s="505"/>
      <c r="M315" s="505"/>
      <c r="N315" s="505"/>
      <c r="O315" s="505"/>
      <c r="P315" s="505"/>
      <c r="Q315" s="505"/>
      <c r="R315" s="505"/>
      <c r="S315" s="505"/>
      <c r="T315" s="505"/>
      <c r="U315" s="505"/>
      <c r="V315" s="505"/>
      <c r="W315" s="505"/>
      <c r="X315" s="505"/>
      <c r="Y315" s="505"/>
      <c r="Z315" s="505"/>
      <c r="AA315" s="505"/>
      <c r="AB315" s="506"/>
      <c r="AC315" s="507" t="str">
        <f t="shared" si="30"/>
        <v/>
      </c>
      <c r="AD315" s="505"/>
      <c r="AE315" s="505"/>
      <c r="AF315" s="505"/>
      <c r="AG315" s="505"/>
      <c r="AH315" s="505"/>
      <c r="AI315" s="505"/>
      <c r="AJ315" s="505"/>
      <c r="AK315" s="505"/>
      <c r="AL315" s="505"/>
      <c r="AM315" s="505"/>
      <c r="AN315" s="505"/>
      <c r="AO315" s="505"/>
      <c r="AP315" s="505"/>
      <c r="AQ315" s="505"/>
      <c r="AR315" s="505"/>
      <c r="AS315" s="505"/>
      <c r="AT315" s="505"/>
      <c r="AU315" s="505"/>
      <c r="AV315" s="506"/>
    </row>
    <row r="316" spans="1:48" x14ac:dyDescent="0.35">
      <c r="A316" t="str">
        <f t="shared" si="27"/>
        <v>|</v>
      </c>
      <c r="B316" s="162" t="str">
        <f t="shared" si="29"/>
        <v/>
      </c>
      <c r="C316" s="162" t="str">
        <f t="shared" si="31"/>
        <v/>
      </c>
      <c r="D316" s="512"/>
      <c r="E316" s="503"/>
      <c r="F316" s="198"/>
      <c r="G316" s="198"/>
      <c r="H316" s="198"/>
      <c r="I316" s="504" t="str">
        <f t="shared" si="28"/>
        <v/>
      </c>
      <c r="J316" s="505"/>
      <c r="K316" s="505"/>
      <c r="L316" s="505"/>
      <c r="M316" s="505"/>
      <c r="N316" s="505"/>
      <c r="O316" s="505"/>
      <c r="P316" s="505"/>
      <c r="Q316" s="505"/>
      <c r="R316" s="505"/>
      <c r="S316" s="505"/>
      <c r="T316" s="505"/>
      <c r="U316" s="505"/>
      <c r="V316" s="505"/>
      <c r="W316" s="505"/>
      <c r="X316" s="505"/>
      <c r="Y316" s="505"/>
      <c r="Z316" s="505"/>
      <c r="AA316" s="505"/>
      <c r="AB316" s="506"/>
      <c r="AC316" s="507" t="str">
        <f t="shared" si="30"/>
        <v/>
      </c>
      <c r="AD316" s="505"/>
      <c r="AE316" s="505"/>
      <c r="AF316" s="505"/>
      <c r="AG316" s="505"/>
      <c r="AH316" s="505"/>
      <c r="AI316" s="505"/>
      <c r="AJ316" s="505"/>
      <c r="AK316" s="505"/>
      <c r="AL316" s="505"/>
      <c r="AM316" s="505"/>
      <c r="AN316" s="505"/>
      <c r="AO316" s="505"/>
      <c r="AP316" s="505"/>
      <c r="AQ316" s="505"/>
      <c r="AR316" s="505"/>
      <c r="AS316" s="505"/>
      <c r="AT316" s="505"/>
      <c r="AU316" s="505"/>
      <c r="AV316" s="506"/>
    </row>
    <row r="317" spans="1:48" x14ac:dyDescent="0.35">
      <c r="A317" t="str">
        <f t="shared" si="27"/>
        <v>|</v>
      </c>
      <c r="B317" s="162" t="str">
        <f t="shared" si="29"/>
        <v/>
      </c>
      <c r="C317" s="162" t="str">
        <f t="shared" si="31"/>
        <v/>
      </c>
      <c r="D317" s="512"/>
      <c r="E317" s="503"/>
      <c r="F317" s="198"/>
      <c r="G317" s="198"/>
      <c r="H317" s="198"/>
      <c r="I317" s="504" t="str">
        <f t="shared" si="28"/>
        <v/>
      </c>
      <c r="J317" s="505"/>
      <c r="K317" s="505"/>
      <c r="L317" s="505"/>
      <c r="M317" s="505"/>
      <c r="N317" s="505"/>
      <c r="O317" s="505"/>
      <c r="P317" s="505"/>
      <c r="Q317" s="505"/>
      <c r="R317" s="505"/>
      <c r="S317" s="505"/>
      <c r="T317" s="505"/>
      <c r="U317" s="505"/>
      <c r="V317" s="505"/>
      <c r="W317" s="505"/>
      <c r="X317" s="505"/>
      <c r="Y317" s="505"/>
      <c r="Z317" s="505"/>
      <c r="AA317" s="505"/>
      <c r="AB317" s="506"/>
      <c r="AC317" s="507" t="str">
        <f t="shared" si="30"/>
        <v/>
      </c>
      <c r="AD317" s="505"/>
      <c r="AE317" s="505"/>
      <c r="AF317" s="505"/>
      <c r="AG317" s="505"/>
      <c r="AH317" s="505"/>
      <c r="AI317" s="505"/>
      <c r="AJ317" s="505"/>
      <c r="AK317" s="505"/>
      <c r="AL317" s="505"/>
      <c r="AM317" s="505"/>
      <c r="AN317" s="505"/>
      <c r="AO317" s="505"/>
      <c r="AP317" s="505"/>
      <c r="AQ317" s="505"/>
      <c r="AR317" s="505"/>
      <c r="AS317" s="505"/>
      <c r="AT317" s="505"/>
      <c r="AU317" s="505"/>
      <c r="AV317" s="506"/>
    </row>
    <row r="318" spans="1:48" x14ac:dyDescent="0.35">
      <c r="A318" t="str">
        <f t="shared" si="27"/>
        <v>|</v>
      </c>
      <c r="B318" s="162" t="str">
        <f t="shared" si="29"/>
        <v/>
      </c>
      <c r="C318" s="162" t="str">
        <f t="shared" si="31"/>
        <v/>
      </c>
      <c r="D318" s="512"/>
      <c r="E318" s="503"/>
      <c r="F318" s="198"/>
      <c r="G318" s="198"/>
      <c r="H318" s="198"/>
      <c r="I318" s="504" t="str">
        <f t="shared" si="28"/>
        <v/>
      </c>
      <c r="J318" s="505"/>
      <c r="K318" s="505"/>
      <c r="L318" s="505"/>
      <c r="M318" s="505"/>
      <c r="N318" s="505"/>
      <c r="O318" s="505"/>
      <c r="P318" s="505"/>
      <c r="Q318" s="505"/>
      <c r="R318" s="505"/>
      <c r="S318" s="505"/>
      <c r="T318" s="505"/>
      <c r="U318" s="505"/>
      <c r="V318" s="505"/>
      <c r="W318" s="505"/>
      <c r="X318" s="505"/>
      <c r="Y318" s="505"/>
      <c r="Z318" s="505"/>
      <c r="AA318" s="505"/>
      <c r="AB318" s="506"/>
      <c r="AC318" s="507" t="str">
        <f t="shared" si="30"/>
        <v/>
      </c>
      <c r="AD318" s="505"/>
      <c r="AE318" s="505"/>
      <c r="AF318" s="505"/>
      <c r="AG318" s="505"/>
      <c r="AH318" s="505"/>
      <c r="AI318" s="505"/>
      <c r="AJ318" s="505"/>
      <c r="AK318" s="505"/>
      <c r="AL318" s="505"/>
      <c r="AM318" s="505"/>
      <c r="AN318" s="505"/>
      <c r="AO318" s="505"/>
      <c r="AP318" s="505"/>
      <c r="AQ318" s="505"/>
      <c r="AR318" s="505"/>
      <c r="AS318" s="505"/>
      <c r="AT318" s="505"/>
      <c r="AU318" s="505"/>
      <c r="AV318" s="506"/>
    </row>
    <row r="319" spans="1:48" x14ac:dyDescent="0.35">
      <c r="A319" t="str">
        <f t="shared" si="27"/>
        <v>|</v>
      </c>
      <c r="B319" s="162" t="str">
        <f t="shared" si="29"/>
        <v/>
      </c>
      <c r="C319" s="162" t="str">
        <f t="shared" si="31"/>
        <v/>
      </c>
      <c r="D319" s="512"/>
      <c r="E319" s="503"/>
      <c r="F319" s="198"/>
      <c r="G319" s="198"/>
      <c r="H319" s="198"/>
      <c r="I319" s="504" t="str">
        <f t="shared" si="28"/>
        <v/>
      </c>
      <c r="J319" s="505"/>
      <c r="K319" s="505"/>
      <c r="L319" s="505"/>
      <c r="M319" s="505"/>
      <c r="N319" s="505"/>
      <c r="O319" s="505"/>
      <c r="P319" s="505"/>
      <c r="Q319" s="505"/>
      <c r="R319" s="505"/>
      <c r="S319" s="505"/>
      <c r="T319" s="505"/>
      <c r="U319" s="505"/>
      <c r="V319" s="505"/>
      <c r="W319" s="505"/>
      <c r="X319" s="505"/>
      <c r="Y319" s="505"/>
      <c r="Z319" s="505"/>
      <c r="AA319" s="505"/>
      <c r="AB319" s="506"/>
      <c r="AC319" s="507" t="str">
        <f t="shared" si="30"/>
        <v/>
      </c>
      <c r="AD319" s="505"/>
      <c r="AE319" s="505"/>
      <c r="AF319" s="505"/>
      <c r="AG319" s="505"/>
      <c r="AH319" s="505"/>
      <c r="AI319" s="505"/>
      <c r="AJ319" s="505"/>
      <c r="AK319" s="505"/>
      <c r="AL319" s="505"/>
      <c r="AM319" s="505"/>
      <c r="AN319" s="505"/>
      <c r="AO319" s="505"/>
      <c r="AP319" s="505"/>
      <c r="AQ319" s="505"/>
      <c r="AR319" s="505"/>
      <c r="AS319" s="505"/>
      <c r="AT319" s="505"/>
      <c r="AU319" s="505"/>
      <c r="AV319" s="506"/>
    </row>
    <row r="320" spans="1:48" x14ac:dyDescent="0.35">
      <c r="A320" t="str">
        <f t="shared" si="27"/>
        <v>|</v>
      </c>
      <c r="B320" s="162" t="str">
        <f t="shared" si="29"/>
        <v/>
      </c>
      <c r="C320" s="162" t="str">
        <f t="shared" si="31"/>
        <v/>
      </c>
      <c r="D320" s="512"/>
      <c r="E320" s="503"/>
      <c r="F320" s="198"/>
      <c r="G320" s="198"/>
      <c r="H320" s="198"/>
      <c r="I320" s="504" t="str">
        <f t="shared" si="28"/>
        <v/>
      </c>
      <c r="J320" s="505"/>
      <c r="K320" s="505"/>
      <c r="L320" s="505"/>
      <c r="M320" s="505"/>
      <c r="N320" s="505"/>
      <c r="O320" s="505"/>
      <c r="P320" s="505"/>
      <c r="Q320" s="505"/>
      <c r="R320" s="505"/>
      <c r="S320" s="505"/>
      <c r="T320" s="505"/>
      <c r="U320" s="505"/>
      <c r="V320" s="505"/>
      <c r="W320" s="505"/>
      <c r="X320" s="505"/>
      <c r="Y320" s="505"/>
      <c r="Z320" s="505"/>
      <c r="AA320" s="505"/>
      <c r="AB320" s="506"/>
      <c r="AC320" s="507" t="str">
        <f t="shared" si="30"/>
        <v/>
      </c>
      <c r="AD320" s="505"/>
      <c r="AE320" s="505"/>
      <c r="AF320" s="505"/>
      <c r="AG320" s="505"/>
      <c r="AH320" s="505"/>
      <c r="AI320" s="505"/>
      <c r="AJ320" s="505"/>
      <c r="AK320" s="505"/>
      <c r="AL320" s="505"/>
      <c r="AM320" s="505"/>
      <c r="AN320" s="505"/>
      <c r="AO320" s="505"/>
      <c r="AP320" s="505"/>
      <c r="AQ320" s="505"/>
      <c r="AR320" s="505"/>
      <c r="AS320" s="505"/>
      <c r="AT320" s="505"/>
      <c r="AU320" s="505"/>
      <c r="AV320" s="506"/>
    </row>
    <row r="321" spans="1:48" x14ac:dyDescent="0.35">
      <c r="A321" t="str">
        <f t="shared" si="27"/>
        <v>|</v>
      </c>
      <c r="B321" s="162" t="str">
        <f t="shared" si="29"/>
        <v/>
      </c>
      <c r="C321" s="162" t="str">
        <f t="shared" si="31"/>
        <v/>
      </c>
      <c r="D321" s="512"/>
      <c r="E321" s="503"/>
      <c r="F321" s="198"/>
      <c r="G321" s="198"/>
      <c r="H321" s="198"/>
      <c r="I321" s="504" t="str">
        <f t="shared" si="28"/>
        <v/>
      </c>
      <c r="J321" s="505"/>
      <c r="K321" s="505"/>
      <c r="L321" s="505"/>
      <c r="M321" s="505"/>
      <c r="N321" s="505"/>
      <c r="O321" s="505"/>
      <c r="P321" s="505"/>
      <c r="Q321" s="505"/>
      <c r="R321" s="505"/>
      <c r="S321" s="505"/>
      <c r="T321" s="505"/>
      <c r="U321" s="505"/>
      <c r="V321" s="505"/>
      <c r="W321" s="505"/>
      <c r="X321" s="505"/>
      <c r="Y321" s="505"/>
      <c r="Z321" s="505"/>
      <c r="AA321" s="505"/>
      <c r="AB321" s="506"/>
      <c r="AC321" s="507" t="str">
        <f t="shared" si="30"/>
        <v/>
      </c>
      <c r="AD321" s="505"/>
      <c r="AE321" s="505"/>
      <c r="AF321" s="505"/>
      <c r="AG321" s="505"/>
      <c r="AH321" s="505"/>
      <c r="AI321" s="505"/>
      <c r="AJ321" s="505"/>
      <c r="AK321" s="505"/>
      <c r="AL321" s="505"/>
      <c r="AM321" s="505"/>
      <c r="AN321" s="505"/>
      <c r="AO321" s="505"/>
      <c r="AP321" s="505"/>
      <c r="AQ321" s="505"/>
      <c r="AR321" s="505"/>
      <c r="AS321" s="505"/>
      <c r="AT321" s="505"/>
      <c r="AU321" s="505"/>
      <c r="AV321" s="506"/>
    </row>
    <row r="322" spans="1:48" x14ac:dyDescent="0.35">
      <c r="A322" t="str">
        <f t="shared" si="27"/>
        <v>|</v>
      </c>
      <c r="B322" s="162" t="str">
        <f t="shared" si="29"/>
        <v/>
      </c>
      <c r="C322" s="162" t="str">
        <f t="shared" si="31"/>
        <v/>
      </c>
      <c r="D322" s="512"/>
      <c r="E322" s="503"/>
      <c r="F322" s="198"/>
      <c r="G322" s="198"/>
      <c r="H322" s="198"/>
      <c r="I322" s="504" t="str">
        <f t="shared" si="28"/>
        <v/>
      </c>
      <c r="J322" s="505"/>
      <c r="K322" s="505"/>
      <c r="L322" s="505"/>
      <c r="M322" s="505"/>
      <c r="N322" s="505"/>
      <c r="O322" s="505"/>
      <c r="P322" s="505"/>
      <c r="Q322" s="505"/>
      <c r="R322" s="505"/>
      <c r="S322" s="505"/>
      <c r="T322" s="505"/>
      <c r="U322" s="505"/>
      <c r="V322" s="505"/>
      <c r="W322" s="505"/>
      <c r="X322" s="505"/>
      <c r="Y322" s="505"/>
      <c r="Z322" s="505"/>
      <c r="AA322" s="505"/>
      <c r="AB322" s="506"/>
      <c r="AC322" s="507" t="str">
        <f t="shared" si="30"/>
        <v/>
      </c>
      <c r="AD322" s="505"/>
      <c r="AE322" s="505"/>
      <c r="AF322" s="505"/>
      <c r="AG322" s="505"/>
      <c r="AH322" s="505"/>
      <c r="AI322" s="505"/>
      <c r="AJ322" s="505"/>
      <c r="AK322" s="505"/>
      <c r="AL322" s="505"/>
      <c r="AM322" s="505"/>
      <c r="AN322" s="505"/>
      <c r="AO322" s="505"/>
      <c r="AP322" s="505"/>
      <c r="AQ322" s="505"/>
      <c r="AR322" s="505"/>
      <c r="AS322" s="505"/>
      <c r="AT322" s="505"/>
      <c r="AU322" s="505"/>
      <c r="AV322" s="506"/>
    </row>
    <row r="323" spans="1:48" x14ac:dyDescent="0.35">
      <c r="A323" t="str">
        <f t="shared" si="27"/>
        <v>|</v>
      </c>
      <c r="B323" s="162" t="str">
        <f t="shared" si="29"/>
        <v/>
      </c>
      <c r="C323" s="162" t="str">
        <f t="shared" si="31"/>
        <v/>
      </c>
      <c r="D323" s="512"/>
      <c r="E323" s="503"/>
      <c r="F323" s="198"/>
      <c r="G323" s="198"/>
      <c r="H323" s="198"/>
      <c r="I323" s="504" t="str">
        <f t="shared" si="28"/>
        <v/>
      </c>
      <c r="J323" s="505"/>
      <c r="K323" s="505"/>
      <c r="L323" s="505"/>
      <c r="M323" s="505"/>
      <c r="N323" s="505"/>
      <c r="O323" s="505"/>
      <c r="P323" s="505"/>
      <c r="Q323" s="505"/>
      <c r="R323" s="505"/>
      <c r="S323" s="505"/>
      <c r="T323" s="505"/>
      <c r="U323" s="505"/>
      <c r="V323" s="505"/>
      <c r="W323" s="505"/>
      <c r="X323" s="505"/>
      <c r="Y323" s="505"/>
      <c r="Z323" s="505"/>
      <c r="AA323" s="505"/>
      <c r="AB323" s="506"/>
      <c r="AC323" s="507" t="str">
        <f t="shared" si="30"/>
        <v/>
      </c>
      <c r="AD323" s="505"/>
      <c r="AE323" s="505"/>
      <c r="AF323" s="505"/>
      <c r="AG323" s="505"/>
      <c r="AH323" s="505"/>
      <c r="AI323" s="505"/>
      <c r="AJ323" s="505"/>
      <c r="AK323" s="505"/>
      <c r="AL323" s="505"/>
      <c r="AM323" s="505"/>
      <c r="AN323" s="505"/>
      <c r="AO323" s="505"/>
      <c r="AP323" s="505"/>
      <c r="AQ323" s="505"/>
      <c r="AR323" s="505"/>
      <c r="AS323" s="505"/>
      <c r="AT323" s="505"/>
      <c r="AU323" s="505"/>
      <c r="AV323" s="506"/>
    </row>
    <row r="324" spans="1:48" x14ac:dyDescent="0.35">
      <c r="A324" t="str">
        <f t="shared" si="27"/>
        <v>|</v>
      </c>
      <c r="B324" s="162" t="str">
        <f t="shared" si="29"/>
        <v/>
      </c>
      <c r="C324" s="162" t="str">
        <f t="shared" si="31"/>
        <v/>
      </c>
      <c r="D324" s="512"/>
      <c r="E324" s="503"/>
      <c r="F324" s="198"/>
      <c r="G324" s="198"/>
      <c r="H324" s="198"/>
      <c r="I324" s="504" t="str">
        <f t="shared" si="28"/>
        <v/>
      </c>
      <c r="J324" s="505"/>
      <c r="K324" s="505"/>
      <c r="L324" s="505"/>
      <c r="M324" s="505"/>
      <c r="N324" s="505"/>
      <c r="O324" s="505"/>
      <c r="P324" s="505"/>
      <c r="Q324" s="505"/>
      <c r="R324" s="505"/>
      <c r="S324" s="505"/>
      <c r="T324" s="505"/>
      <c r="U324" s="505"/>
      <c r="V324" s="505"/>
      <c r="W324" s="505"/>
      <c r="X324" s="505"/>
      <c r="Y324" s="505"/>
      <c r="Z324" s="505"/>
      <c r="AA324" s="505"/>
      <c r="AB324" s="506"/>
      <c r="AC324" s="507" t="str">
        <f t="shared" si="30"/>
        <v/>
      </c>
      <c r="AD324" s="505"/>
      <c r="AE324" s="505"/>
      <c r="AF324" s="505"/>
      <c r="AG324" s="505"/>
      <c r="AH324" s="505"/>
      <c r="AI324" s="505"/>
      <c r="AJ324" s="505"/>
      <c r="AK324" s="505"/>
      <c r="AL324" s="505"/>
      <c r="AM324" s="505"/>
      <c r="AN324" s="505"/>
      <c r="AO324" s="505"/>
      <c r="AP324" s="505"/>
      <c r="AQ324" s="505"/>
      <c r="AR324" s="505"/>
      <c r="AS324" s="505"/>
      <c r="AT324" s="505"/>
      <c r="AU324" s="505"/>
      <c r="AV324" s="506"/>
    </row>
    <row r="325" spans="1:48" x14ac:dyDescent="0.35">
      <c r="A325" t="str">
        <f t="shared" si="27"/>
        <v>|</v>
      </c>
      <c r="B325" s="162" t="str">
        <f t="shared" si="29"/>
        <v/>
      </c>
      <c r="C325" s="162" t="str">
        <f t="shared" si="31"/>
        <v/>
      </c>
      <c r="D325" s="512"/>
      <c r="E325" s="503"/>
      <c r="F325" s="198"/>
      <c r="G325" s="198"/>
      <c r="H325" s="198"/>
      <c r="I325" s="504" t="str">
        <f t="shared" si="28"/>
        <v/>
      </c>
      <c r="J325" s="505"/>
      <c r="K325" s="505"/>
      <c r="L325" s="505"/>
      <c r="M325" s="505"/>
      <c r="N325" s="505"/>
      <c r="O325" s="505"/>
      <c r="P325" s="505"/>
      <c r="Q325" s="505"/>
      <c r="R325" s="505"/>
      <c r="S325" s="505"/>
      <c r="T325" s="505"/>
      <c r="U325" s="505"/>
      <c r="V325" s="505"/>
      <c r="W325" s="505"/>
      <c r="X325" s="505"/>
      <c r="Y325" s="505"/>
      <c r="Z325" s="505"/>
      <c r="AA325" s="505"/>
      <c r="AB325" s="506"/>
      <c r="AC325" s="507" t="str">
        <f t="shared" si="30"/>
        <v/>
      </c>
      <c r="AD325" s="505"/>
      <c r="AE325" s="505"/>
      <c r="AF325" s="505"/>
      <c r="AG325" s="505"/>
      <c r="AH325" s="505"/>
      <c r="AI325" s="505"/>
      <c r="AJ325" s="505"/>
      <c r="AK325" s="505"/>
      <c r="AL325" s="505"/>
      <c r="AM325" s="505"/>
      <c r="AN325" s="505"/>
      <c r="AO325" s="505"/>
      <c r="AP325" s="505"/>
      <c r="AQ325" s="505"/>
      <c r="AR325" s="505"/>
      <c r="AS325" s="505"/>
      <c r="AT325" s="505"/>
      <c r="AU325" s="505"/>
      <c r="AV325" s="506"/>
    </row>
    <row r="326" spans="1:48" x14ac:dyDescent="0.35">
      <c r="A326" t="str">
        <f t="shared" si="27"/>
        <v>|</v>
      </c>
      <c r="B326" s="162" t="str">
        <f t="shared" si="29"/>
        <v/>
      </c>
      <c r="C326" s="162" t="str">
        <f t="shared" si="31"/>
        <v/>
      </c>
      <c r="D326" s="512"/>
      <c r="E326" s="503"/>
      <c r="F326" s="198"/>
      <c r="G326" s="198"/>
      <c r="H326" s="198"/>
      <c r="I326" s="504" t="str">
        <f t="shared" si="28"/>
        <v/>
      </c>
      <c r="J326" s="505"/>
      <c r="K326" s="505"/>
      <c r="L326" s="505"/>
      <c r="M326" s="505"/>
      <c r="N326" s="505"/>
      <c r="O326" s="505"/>
      <c r="P326" s="505"/>
      <c r="Q326" s="505"/>
      <c r="R326" s="505"/>
      <c r="S326" s="505"/>
      <c r="T326" s="505"/>
      <c r="U326" s="505"/>
      <c r="V326" s="505"/>
      <c r="W326" s="505"/>
      <c r="X326" s="505"/>
      <c r="Y326" s="505"/>
      <c r="Z326" s="505"/>
      <c r="AA326" s="505"/>
      <c r="AB326" s="506"/>
      <c r="AC326" s="507" t="str">
        <f t="shared" si="30"/>
        <v/>
      </c>
      <c r="AD326" s="505"/>
      <c r="AE326" s="505"/>
      <c r="AF326" s="505"/>
      <c r="AG326" s="505"/>
      <c r="AH326" s="505"/>
      <c r="AI326" s="505"/>
      <c r="AJ326" s="505"/>
      <c r="AK326" s="505"/>
      <c r="AL326" s="505"/>
      <c r="AM326" s="505"/>
      <c r="AN326" s="505"/>
      <c r="AO326" s="505"/>
      <c r="AP326" s="505"/>
      <c r="AQ326" s="505"/>
      <c r="AR326" s="505"/>
      <c r="AS326" s="505"/>
      <c r="AT326" s="505"/>
      <c r="AU326" s="505"/>
      <c r="AV326" s="506"/>
    </row>
    <row r="327" spans="1:48" x14ac:dyDescent="0.35">
      <c r="A327" t="str">
        <f t="shared" si="27"/>
        <v>|</v>
      </c>
      <c r="B327" s="162" t="str">
        <f t="shared" si="29"/>
        <v/>
      </c>
      <c r="C327" s="162" t="str">
        <f t="shared" si="31"/>
        <v/>
      </c>
      <c r="D327" s="512"/>
      <c r="E327" s="503"/>
      <c r="F327" s="198"/>
      <c r="G327" s="198"/>
      <c r="H327" s="198"/>
      <c r="I327" s="504" t="str">
        <f t="shared" si="28"/>
        <v/>
      </c>
      <c r="J327" s="505"/>
      <c r="K327" s="505"/>
      <c r="L327" s="505"/>
      <c r="M327" s="505"/>
      <c r="N327" s="505"/>
      <c r="O327" s="505"/>
      <c r="P327" s="505"/>
      <c r="Q327" s="505"/>
      <c r="R327" s="505"/>
      <c r="S327" s="505"/>
      <c r="T327" s="505"/>
      <c r="U327" s="505"/>
      <c r="V327" s="505"/>
      <c r="W327" s="505"/>
      <c r="X327" s="505"/>
      <c r="Y327" s="505"/>
      <c r="Z327" s="505"/>
      <c r="AA327" s="505"/>
      <c r="AB327" s="506"/>
      <c r="AC327" s="507" t="str">
        <f t="shared" si="30"/>
        <v/>
      </c>
      <c r="AD327" s="505"/>
      <c r="AE327" s="505"/>
      <c r="AF327" s="505"/>
      <c r="AG327" s="505"/>
      <c r="AH327" s="505"/>
      <c r="AI327" s="505"/>
      <c r="AJ327" s="505"/>
      <c r="AK327" s="505"/>
      <c r="AL327" s="505"/>
      <c r="AM327" s="505"/>
      <c r="AN327" s="505"/>
      <c r="AO327" s="505"/>
      <c r="AP327" s="505"/>
      <c r="AQ327" s="505"/>
      <c r="AR327" s="505"/>
      <c r="AS327" s="505"/>
      <c r="AT327" s="505"/>
      <c r="AU327" s="505"/>
      <c r="AV327" s="506"/>
    </row>
    <row r="328" spans="1:48" x14ac:dyDescent="0.35">
      <c r="A328" t="str">
        <f t="shared" si="27"/>
        <v>|</v>
      </c>
      <c r="B328" s="162" t="str">
        <f t="shared" si="29"/>
        <v/>
      </c>
      <c r="C328" s="162" t="str">
        <f t="shared" si="31"/>
        <v/>
      </c>
      <c r="D328" s="512"/>
      <c r="E328" s="503"/>
      <c r="F328" s="198"/>
      <c r="G328" s="198"/>
      <c r="H328" s="198"/>
      <c r="I328" s="504" t="str">
        <f t="shared" si="28"/>
        <v/>
      </c>
      <c r="J328" s="505"/>
      <c r="K328" s="505"/>
      <c r="L328" s="505"/>
      <c r="M328" s="505"/>
      <c r="N328" s="505"/>
      <c r="O328" s="505"/>
      <c r="P328" s="505"/>
      <c r="Q328" s="505"/>
      <c r="R328" s="505"/>
      <c r="S328" s="505"/>
      <c r="T328" s="505"/>
      <c r="U328" s="505"/>
      <c r="V328" s="505"/>
      <c r="W328" s="505"/>
      <c r="X328" s="505"/>
      <c r="Y328" s="505"/>
      <c r="Z328" s="505"/>
      <c r="AA328" s="505"/>
      <c r="AB328" s="506"/>
      <c r="AC328" s="507" t="str">
        <f t="shared" si="30"/>
        <v/>
      </c>
      <c r="AD328" s="505"/>
      <c r="AE328" s="505"/>
      <c r="AF328" s="505"/>
      <c r="AG328" s="505"/>
      <c r="AH328" s="505"/>
      <c r="AI328" s="505"/>
      <c r="AJ328" s="505"/>
      <c r="AK328" s="505"/>
      <c r="AL328" s="505"/>
      <c r="AM328" s="505"/>
      <c r="AN328" s="505"/>
      <c r="AO328" s="505"/>
      <c r="AP328" s="505"/>
      <c r="AQ328" s="505"/>
      <c r="AR328" s="505"/>
      <c r="AS328" s="505"/>
      <c r="AT328" s="505"/>
      <c r="AU328" s="505"/>
      <c r="AV328" s="506"/>
    </row>
    <row r="329" spans="1:48" x14ac:dyDescent="0.35">
      <c r="A329" t="str">
        <f t="shared" si="27"/>
        <v>|</v>
      </c>
      <c r="B329" s="162" t="str">
        <f t="shared" si="29"/>
        <v/>
      </c>
      <c r="C329" s="162" t="str">
        <f t="shared" si="31"/>
        <v/>
      </c>
      <c r="D329" s="512"/>
      <c r="E329" s="503"/>
      <c r="F329" s="198"/>
      <c r="G329" s="198"/>
      <c r="H329" s="198"/>
      <c r="I329" s="504" t="str">
        <f t="shared" si="28"/>
        <v/>
      </c>
      <c r="J329" s="505"/>
      <c r="K329" s="505"/>
      <c r="L329" s="505"/>
      <c r="M329" s="505"/>
      <c r="N329" s="505"/>
      <c r="O329" s="505"/>
      <c r="P329" s="505"/>
      <c r="Q329" s="505"/>
      <c r="R329" s="505"/>
      <c r="S329" s="505"/>
      <c r="T329" s="505"/>
      <c r="U329" s="505"/>
      <c r="V329" s="505"/>
      <c r="W329" s="505"/>
      <c r="X329" s="505"/>
      <c r="Y329" s="505"/>
      <c r="Z329" s="505"/>
      <c r="AA329" s="505"/>
      <c r="AB329" s="506"/>
      <c r="AC329" s="507" t="str">
        <f t="shared" si="30"/>
        <v/>
      </c>
      <c r="AD329" s="505"/>
      <c r="AE329" s="505"/>
      <c r="AF329" s="505"/>
      <c r="AG329" s="505"/>
      <c r="AH329" s="505"/>
      <c r="AI329" s="505"/>
      <c r="AJ329" s="505"/>
      <c r="AK329" s="505"/>
      <c r="AL329" s="505"/>
      <c r="AM329" s="505"/>
      <c r="AN329" s="505"/>
      <c r="AO329" s="505"/>
      <c r="AP329" s="505"/>
      <c r="AQ329" s="505"/>
      <c r="AR329" s="505"/>
      <c r="AS329" s="505"/>
      <c r="AT329" s="505"/>
      <c r="AU329" s="505"/>
      <c r="AV329" s="506"/>
    </row>
    <row r="330" spans="1:48" x14ac:dyDescent="0.35">
      <c r="A330" t="str">
        <f t="shared" si="27"/>
        <v>|</v>
      </c>
      <c r="B330" s="162" t="str">
        <f t="shared" si="29"/>
        <v/>
      </c>
      <c r="C330" s="162" t="str">
        <f t="shared" si="31"/>
        <v/>
      </c>
      <c r="D330" s="512"/>
      <c r="E330" s="503"/>
      <c r="F330" s="198"/>
      <c r="G330" s="198"/>
      <c r="H330" s="198"/>
      <c r="I330" s="504" t="str">
        <f t="shared" si="28"/>
        <v/>
      </c>
      <c r="J330" s="505"/>
      <c r="K330" s="505"/>
      <c r="L330" s="505"/>
      <c r="M330" s="505"/>
      <c r="N330" s="505"/>
      <c r="O330" s="505"/>
      <c r="P330" s="505"/>
      <c r="Q330" s="505"/>
      <c r="R330" s="505"/>
      <c r="S330" s="505"/>
      <c r="T330" s="505"/>
      <c r="U330" s="505"/>
      <c r="V330" s="505"/>
      <c r="W330" s="505"/>
      <c r="X330" s="505"/>
      <c r="Y330" s="505"/>
      <c r="Z330" s="505"/>
      <c r="AA330" s="505"/>
      <c r="AB330" s="506"/>
      <c r="AC330" s="507" t="str">
        <f t="shared" si="30"/>
        <v/>
      </c>
      <c r="AD330" s="505"/>
      <c r="AE330" s="505"/>
      <c r="AF330" s="505"/>
      <c r="AG330" s="505"/>
      <c r="AH330" s="505"/>
      <c r="AI330" s="505"/>
      <c r="AJ330" s="505"/>
      <c r="AK330" s="505"/>
      <c r="AL330" s="505"/>
      <c r="AM330" s="505"/>
      <c r="AN330" s="505"/>
      <c r="AO330" s="505"/>
      <c r="AP330" s="505"/>
      <c r="AQ330" s="505"/>
      <c r="AR330" s="505"/>
      <c r="AS330" s="505"/>
      <c r="AT330" s="505"/>
      <c r="AU330" s="505"/>
      <c r="AV330" s="506"/>
    </row>
    <row r="331" spans="1:48" x14ac:dyDescent="0.35">
      <c r="A331" t="str">
        <f t="shared" si="27"/>
        <v>|</v>
      </c>
      <c r="B331" s="162" t="str">
        <f t="shared" si="29"/>
        <v/>
      </c>
      <c r="C331" s="162" t="str">
        <f t="shared" si="31"/>
        <v/>
      </c>
      <c r="D331" s="512"/>
      <c r="E331" s="503"/>
      <c r="F331" s="198"/>
      <c r="G331" s="198"/>
      <c r="H331" s="198"/>
      <c r="I331" s="504" t="str">
        <f t="shared" si="28"/>
        <v/>
      </c>
      <c r="J331" s="505"/>
      <c r="K331" s="505"/>
      <c r="L331" s="505"/>
      <c r="M331" s="505"/>
      <c r="N331" s="505"/>
      <c r="O331" s="505"/>
      <c r="P331" s="505"/>
      <c r="Q331" s="505"/>
      <c r="R331" s="505"/>
      <c r="S331" s="505"/>
      <c r="T331" s="505"/>
      <c r="U331" s="505"/>
      <c r="V331" s="505"/>
      <c r="W331" s="505"/>
      <c r="X331" s="505"/>
      <c r="Y331" s="505"/>
      <c r="Z331" s="505"/>
      <c r="AA331" s="505"/>
      <c r="AB331" s="506"/>
      <c r="AC331" s="507" t="str">
        <f t="shared" si="30"/>
        <v/>
      </c>
      <c r="AD331" s="505"/>
      <c r="AE331" s="505"/>
      <c r="AF331" s="505"/>
      <c r="AG331" s="505"/>
      <c r="AH331" s="505"/>
      <c r="AI331" s="505"/>
      <c r="AJ331" s="505"/>
      <c r="AK331" s="505"/>
      <c r="AL331" s="505"/>
      <c r="AM331" s="505"/>
      <c r="AN331" s="505"/>
      <c r="AO331" s="505"/>
      <c r="AP331" s="505"/>
      <c r="AQ331" s="505"/>
      <c r="AR331" s="505"/>
      <c r="AS331" s="505"/>
      <c r="AT331" s="505"/>
      <c r="AU331" s="505"/>
      <c r="AV331" s="506"/>
    </row>
    <row r="332" spans="1:48" x14ac:dyDescent="0.35">
      <c r="A332" t="str">
        <f t="shared" si="27"/>
        <v>|</v>
      </c>
      <c r="B332" s="162" t="str">
        <f t="shared" si="29"/>
        <v/>
      </c>
      <c r="C332" s="162" t="str">
        <f t="shared" si="31"/>
        <v/>
      </c>
      <c r="D332" s="512"/>
      <c r="E332" s="503"/>
      <c r="F332" s="198"/>
      <c r="G332" s="198"/>
      <c r="H332" s="198"/>
      <c r="I332" s="504" t="str">
        <f t="shared" si="28"/>
        <v/>
      </c>
      <c r="J332" s="505"/>
      <c r="K332" s="505"/>
      <c r="L332" s="505"/>
      <c r="M332" s="505"/>
      <c r="N332" s="505"/>
      <c r="O332" s="505"/>
      <c r="P332" s="505"/>
      <c r="Q332" s="505"/>
      <c r="R332" s="505"/>
      <c r="S332" s="505"/>
      <c r="T332" s="505"/>
      <c r="U332" s="505"/>
      <c r="V332" s="505"/>
      <c r="W332" s="505"/>
      <c r="X332" s="505"/>
      <c r="Y332" s="505"/>
      <c r="Z332" s="505"/>
      <c r="AA332" s="505"/>
      <c r="AB332" s="506"/>
      <c r="AC332" s="507" t="str">
        <f t="shared" si="30"/>
        <v/>
      </c>
      <c r="AD332" s="505"/>
      <c r="AE332" s="505"/>
      <c r="AF332" s="505"/>
      <c r="AG332" s="505"/>
      <c r="AH332" s="505"/>
      <c r="AI332" s="505"/>
      <c r="AJ332" s="505"/>
      <c r="AK332" s="505"/>
      <c r="AL332" s="505"/>
      <c r="AM332" s="505"/>
      <c r="AN332" s="505"/>
      <c r="AO332" s="505"/>
      <c r="AP332" s="505"/>
      <c r="AQ332" s="505"/>
      <c r="AR332" s="505"/>
      <c r="AS332" s="505"/>
      <c r="AT332" s="505"/>
      <c r="AU332" s="505"/>
      <c r="AV332" s="506"/>
    </row>
    <row r="333" spans="1:48" x14ac:dyDescent="0.35">
      <c r="A333" t="str">
        <f t="shared" si="27"/>
        <v>|</v>
      </c>
      <c r="B333" s="162" t="str">
        <f t="shared" si="29"/>
        <v/>
      </c>
      <c r="C333" s="162" t="str">
        <f t="shared" si="31"/>
        <v/>
      </c>
      <c r="D333" s="512"/>
      <c r="E333" s="503"/>
      <c r="F333" s="198"/>
      <c r="G333" s="198"/>
      <c r="H333" s="198"/>
      <c r="I333" s="504" t="str">
        <f t="shared" si="28"/>
        <v/>
      </c>
      <c r="J333" s="505"/>
      <c r="K333" s="505"/>
      <c r="L333" s="505"/>
      <c r="M333" s="505"/>
      <c r="N333" s="505"/>
      <c r="O333" s="505"/>
      <c r="P333" s="505"/>
      <c r="Q333" s="505"/>
      <c r="R333" s="505"/>
      <c r="S333" s="505"/>
      <c r="T333" s="505"/>
      <c r="U333" s="505"/>
      <c r="V333" s="505"/>
      <c r="W333" s="505"/>
      <c r="X333" s="505"/>
      <c r="Y333" s="505"/>
      <c r="Z333" s="505"/>
      <c r="AA333" s="505"/>
      <c r="AB333" s="506"/>
      <c r="AC333" s="507" t="str">
        <f t="shared" si="30"/>
        <v/>
      </c>
      <c r="AD333" s="505"/>
      <c r="AE333" s="505"/>
      <c r="AF333" s="505"/>
      <c r="AG333" s="505"/>
      <c r="AH333" s="505"/>
      <c r="AI333" s="505"/>
      <c r="AJ333" s="505"/>
      <c r="AK333" s="505"/>
      <c r="AL333" s="505"/>
      <c r="AM333" s="505"/>
      <c r="AN333" s="505"/>
      <c r="AO333" s="505"/>
      <c r="AP333" s="505"/>
      <c r="AQ333" s="505"/>
      <c r="AR333" s="505"/>
      <c r="AS333" s="505"/>
      <c r="AT333" s="505"/>
      <c r="AU333" s="505"/>
      <c r="AV333" s="506"/>
    </row>
    <row r="334" spans="1:48" x14ac:dyDescent="0.35">
      <c r="A334" t="str">
        <f t="shared" si="27"/>
        <v>|</v>
      </c>
      <c r="B334" s="162" t="str">
        <f t="shared" si="29"/>
        <v/>
      </c>
      <c r="C334" s="162" t="str">
        <f t="shared" si="31"/>
        <v/>
      </c>
      <c r="D334" s="512"/>
      <c r="E334" s="503"/>
      <c r="F334" s="198"/>
      <c r="G334" s="198"/>
      <c r="H334" s="198"/>
      <c r="I334" s="504" t="str">
        <f t="shared" si="28"/>
        <v/>
      </c>
      <c r="J334" s="505"/>
      <c r="K334" s="505"/>
      <c r="L334" s="505"/>
      <c r="M334" s="505"/>
      <c r="N334" s="505"/>
      <c r="O334" s="505"/>
      <c r="P334" s="505"/>
      <c r="Q334" s="505"/>
      <c r="R334" s="505"/>
      <c r="S334" s="505"/>
      <c r="T334" s="505"/>
      <c r="U334" s="505"/>
      <c r="V334" s="505"/>
      <c r="W334" s="505"/>
      <c r="X334" s="505"/>
      <c r="Y334" s="505"/>
      <c r="Z334" s="505"/>
      <c r="AA334" s="505"/>
      <c r="AB334" s="506"/>
      <c r="AC334" s="507" t="str">
        <f t="shared" si="30"/>
        <v/>
      </c>
      <c r="AD334" s="505"/>
      <c r="AE334" s="505"/>
      <c r="AF334" s="505"/>
      <c r="AG334" s="505"/>
      <c r="AH334" s="505"/>
      <c r="AI334" s="505"/>
      <c r="AJ334" s="505"/>
      <c r="AK334" s="505"/>
      <c r="AL334" s="505"/>
      <c r="AM334" s="505"/>
      <c r="AN334" s="505"/>
      <c r="AO334" s="505"/>
      <c r="AP334" s="505"/>
      <c r="AQ334" s="505"/>
      <c r="AR334" s="505"/>
      <c r="AS334" s="505"/>
      <c r="AT334" s="505"/>
      <c r="AU334" s="505"/>
      <c r="AV334" s="506"/>
    </row>
    <row r="335" spans="1:48" x14ac:dyDescent="0.35">
      <c r="A335" t="str">
        <f t="shared" si="27"/>
        <v>|</v>
      </c>
      <c r="B335" s="162" t="str">
        <f t="shared" si="29"/>
        <v/>
      </c>
      <c r="C335" s="162" t="str">
        <f t="shared" si="31"/>
        <v/>
      </c>
      <c r="D335" s="512"/>
      <c r="E335" s="503"/>
      <c r="F335" s="198"/>
      <c r="G335" s="198"/>
      <c r="H335" s="198"/>
      <c r="I335" s="504" t="str">
        <f t="shared" si="28"/>
        <v/>
      </c>
      <c r="J335" s="505"/>
      <c r="K335" s="505"/>
      <c r="L335" s="505"/>
      <c r="M335" s="505"/>
      <c r="N335" s="505"/>
      <c r="O335" s="505"/>
      <c r="P335" s="505"/>
      <c r="Q335" s="505"/>
      <c r="R335" s="505"/>
      <c r="S335" s="505"/>
      <c r="T335" s="505"/>
      <c r="U335" s="505"/>
      <c r="V335" s="505"/>
      <c r="W335" s="505"/>
      <c r="X335" s="505"/>
      <c r="Y335" s="505"/>
      <c r="Z335" s="505"/>
      <c r="AA335" s="505"/>
      <c r="AB335" s="506"/>
      <c r="AC335" s="507" t="str">
        <f t="shared" si="30"/>
        <v/>
      </c>
      <c r="AD335" s="505"/>
      <c r="AE335" s="505"/>
      <c r="AF335" s="505"/>
      <c r="AG335" s="505"/>
      <c r="AH335" s="505"/>
      <c r="AI335" s="505"/>
      <c r="AJ335" s="505"/>
      <c r="AK335" s="505"/>
      <c r="AL335" s="505"/>
      <c r="AM335" s="505"/>
      <c r="AN335" s="505"/>
      <c r="AO335" s="505"/>
      <c r="AP335" s="505"/>
      <c r="AQ335" s="505"/>
      <c r="AR335" s="505"/>
      <c r="AS335" s="505"/>
      <c r="AT335" s="505"/>
      <c r="AU335" s="505"/>
      <c r="AV335" s="506"/>
    </row>
    <row r="336" spans="1:48" x14ac:dyDescent="0.35">
      <c r="A336" t="str">
        <f t="shared" si="27"/>
        <v>|</v>
      </c>
      <c r="B336" s="162" t="str">
        <f t="shared" si="29"/>
        <v/>
      </c>
      <c r="C336" s="162" t="str">
        <f t="shared" si="31"/>
        <v/>
      </c>
      <c r="D336" s="512"/>
      <c r="E336" s="503"/>
      <c r="F336" s="198"/>
      <c r="G336" s="198"/>
      <c r="H336" s="198"/>
      <c r="I336" s="504" t="str">
        <f t="shared" si="28"/>
        <v/>
      </c>
      <c r="J336" s="505"/>
      <c r="K336" s="505"/>
      <c r="L336" s="505"/>
      <c r="M336" s="505"/>
      <c r="N336" s="505"/>
      <c r="O336" s="505"/>
      <c r="P336" s="505"/>
      <c r="Q336" s="505"/>
      <c r="R336" s="505"/>
      <c r="S336" s="505"/>
      <c r="T336" s="505"/>
      <c r="U336" s="505"/>
      <c r="V336" s="505"/>
      <c r="W336" s="505"/>
      <c r="X336" s="505"/>
      <c r="Y336" s="505"/>
      <c r="Z336" s="505"/>
      <c r="AA336" s="505"/>
      <c r="AB336" s="506"/>
      <c r="AC336" s="507" t="str">
        <f t="shared" si="30"/>
        <v/>
      </c>
      <c r="AD336" s="505"/>
      <c r="AE336" s="505"/>
      <c r="AF336" s="505"/>
      <c r="AG336" s="505"/>
      <c r="AH336" s="505"/>
      <c r="AI336" s="505"/>
      <c r="AJ336" s="505"/>
      <c r="AK336" s="505"/>
      <c r="AL336" s="505"/>
      <c r="AM336" s="505"/>
      <c r="AN336" s="505"/>
      <c r="AO336" s="505"/>
      <c r="AP336" s="505"/>
      <c r="AQ336" s="505"/>
      <c r="AR336" s="505"/>
      <c r="AS336" s="505"/>
      <c r="AT336" s="505"/>
      <c r="AU336" s="505"/>
      <c r="AV336" s="506"/>
    </row>
    <row r="337" spans="1:48" x14ac:dyDescent="0.35">
      <c r="A337" t="str">
        <f t="shared" si="27"/>
        <v>|</v>
      </c>
      <c r="B337" s="162" t="str">
        <f t="shared" si="29"/>
        <v/>
      </c>
      <c r="C337" s="162" t="str">
        <f t="shared" si="31"/>
        <v/>
      </c>
      <c r="D337" s="512"/>
      <c r="E337" s="503"/>
      <c r="F337" s="198"/>
      <c r="G337" s="198"/>
      <c r="H337" s="198"/>
      <c r="I337" s="504" t="str">
        <f t="shared" si="28"/>
        <v/>
      </c>
      <c r="J337" s="505"/>
      <c r="K337" s="505"/>
      <c r="L337" s="505"/>
      <c r="M337" s="505"/>
      <c r="N337" s="505"/>
      <c r="O337" s="505"/>
      <c r="P337" s="505"/>
      <c r="Q337" s="505"/>
      <c r="R337" s="505"/>
      <c r="S337" s="505"/>
      <c r="T337" s="505"/>
      <c r="U337" s="505"/>
      <c r="V337" s="505"/>
      <c r="W337" s="505"/>
      <c r="X337" s="505"/>
      <c r="Y337" s="505"/>
      <c r="Z337" s="505"/>
      <c r="AA337" s="505"/>
      <c r="AB337" s="506"/>
      <c r="AC337" s="507" t="str">
        <f t="shared" si="30"/>
        <v/>
      </c>
      <c r="AD337" s="505"/>
      <c r="AE337" s="505"/>
      <c r="AF337" s="505"/>
      <c r="AG337" s="505"/>
      <c r="AH337" s="505"/>
      <c r="AI337" s="505"/>
      <c r="AJ337" s="505"/>
      <c r="AK337" s="505"/>
      <c r="AL337" s="505"/>
      <c r="AM337" s="505"/>
      <c r="AN337" s="505"/>
      <c r="AO337" s="505"/>
      <c r="AP337" s="505"/>
      <c r="AQ337" s="505"/>
      <c r="AR337" s="505"/>
      <c r="AS337" s="505"/>
      <c r="AT337" s="505"/>
      <c r="AU337" s="505"/>
      <c r="AV337" s="506"/>
    </row>
    <row r="338" spans="1:48" x14ac:dyDescent="0.35">
      <c r="A338" t="str">
        <f t="shared" si="27"/>
        <v>|</v>
      </c>
      <c r="B338" s="162" t="str">
        <f t="shared" si="29"/>
        <v/>
      </c>
      <c r="C338" s="162" t="str">
        <f t="shared" si="31"/>
        <v/>
      </c>
      <c r="D338" s="512"/>
      <c r="E338" s="503"/>
      <c r="F338" s="198"/>
      <c r="G338" s="198"/>
      <c r="H338" s="198"/>
      <c r="I338" s="504" t="str">
        <f t="shared" si="28"/>
        <v/>
      </c>
      <c r="J338" s="505"/>
      <c r="K338" s="505"/>
      <c r="L338" s="505"/>
      <c r="M338" s="505"/>
      <c r="N338" s="505"/>
      <c r="O338" s="505"/>
      <c r="P338" s="505"/>
      <c r="Q338" s="505"/>
      <c r="R338" s="505"/>
      <c r="S338" s="505"/>
      <c r="T338" s="505"/>
      <c r="U338" s="505"/>
      <c r="V338" s="505"/>
      <c r="W338" s="505"/>
      <c r="X338" s="505"/>
      <c r="Y338" s="505"/>
      <c r="Z338" s="505"/>
      <c r="AA338" s="505"/>
      <c r="AB338" s="506"/>
      <c r="AC338" s="507" t="str">
        <f t="shared" si="30"/>
        <v/>
      </c>
      <c r="AD338" s="505"/>
      <c r="AE338" s="505"/>
      <c r="AF338" s="505"/>
      <c r="AG338" s="505"/>
      <c r="AH338" s="505"/>
      <c r="AI338" s="505"/>
      <c r="AJ338" s="505"/>
      <c r="AK338" s="505"/>
      <c r="AL338" s="505"/>
      <c r="AM338" s="505"/>
      <c r="AN338" s="505"/>
      <c r="AO338" s="505"/>
      <c r="AP338" s="505"/>
      <c r="AQ338" s="505"/>
      <c r="AR338" s="505"/>
      <c r="AS338" s="505"/>
      <c r="AT338" s="505"/>
      <c r="AU338" s="505"/>
      <c r="AV338" s="506"/>
    </row>
    <row r="339" spans="1:48" x14ac:dyDescent="0.35">
      <c r="A339" t="str">
        <f t="shared" si="27"/>
        <v>|</v>
      </c>
      <c r="B339" s="162" t="str">
        <f t="shared" si="29"/>
        <v/>
      </c>
      <c r="C339" s="162" t="str">
        <f t="shared" si="31"/>
        <v/>
      </c>
      <c r="D339" s="512"/>
      <c r="E339" s="503"/>
      <c r="F339" s="198"/>
      <c r="G339" s="198"/>
      <c r="H339" s="198"/>
      <c r="I339" s="504" t="str">
        <f t="shared" si="28"/>
        <v/>
      </c>
      <c r="J339" s="505"/>
      <c r="K339" s="505"/>
      <c r="L339" s="505"/>
      <c r="M339" s="505"/>
      <c r="N339" s="505"/>
      <c r="O339" s="505"/>
      <c r="P339" s="505"/>
      <c r="Q339" s="505"/>
      <c r="R339" s="505"/>
      <c r="S339" s="505"/>
      <c r="T339" s="505"/>
      <c r="U339" s="505"/>
      <c r="V339" s="505"/>
      <c r="W339" s="505"/>
      <c r="X339" s="505"/>
      <c r="Y339" s="505"/>
      <c r="Z339" s="505"/>
      <c r="AA339" s="505"/>
      <c r="AB339" s="506"/>
      <c r="AC339" s="507" t="str">
        <f t="shared" si="30"/>
        <v/>
      </c>
      <c r="AD339" s="505"/>
      <c r="AE339" s="505"/>
      <c r="AF339" s="505"/>
      <c r="AG339" s="505"/>
      <c r="AH339" s="505"/>
      <c r="AI339" s="505"/>
      <c r="AJ339" s="505"/>
      <c r="AK339" s="505"/>
      <c r="AL339" s="505"/>
      <c r="AM339" s="505"/>
      <c r="AN339" s="505"/>
      <c r="AO339" s="505"/>
      <c r="AP339" s="505"/>
      <c r="AQ339" s="505"/>
      <c r="AR339" s="505"/>
      <c r="AS339" s="505"/>
      <c r="AT339" s="505"/>
      <c r="AU339" s="505"/>
      <c r="AV339" s="506"/>
    </row>
    <row r="340" spans="1:48" x14ac:dyDescent="0.35">
      <c r="A340" t="str">
        <f t="shared" si="27"/>
        <v>|</v>
      </c>
      <c r="B340" s="162" t="str">
        <f t="shared" si="29"/>
        <v/>
      </c>
      <c r="C340" s="162" t="str">
        <f t="shared" si="31"/>
        <v/>
      </c>
      <c r="D340" s="512"/>
      <c r="E340" s="503"/>
      <c r="F340" s="198"/>
      <c r="G340" s="198"/>
      <c r="H340" s="198"/>
      <c r="I340" s="504" t="str">
        <f t="shared" si="28"/>
        <v/>
      </c>
      <c r="J340" s="505"/>
      <c r="K340" s="505"/>
      <c r="L340" s="505"/>
      <c r="M340" s="505"/>
      <c r="N340" s="505"/>
      <c r="O340" s="505"/>
      <c r="P340" s="505"/>
      <c r="Q340" s="505"/>
      <c r="R340" s="505"/>
      <c r="S340" s="505"/>
      <c r="T340" s="505"/>
      <c r="U340" s="505"/>
      <c r="V340" s="505"/>
      <c r="W340" s="505"/>
      <c r="X340" s="505"/>
      <c r="Y340" s="505"/>
      <c r="Z340" s="505"/>
      <c r="AA340" s="505"/>
      <c r="AB340" s="506"/>
      <c r="AC340" s="507" t="str">
        <f t="shared" si="30"/>
        <v/>
      </c>
      <c r="AD340" s="505"/>
      <c r="AE340" s="505"/>
      <c r="AF340" s="505"/>
      <c r="AG340" s="505"/>
      <c r="AH340" s="505"/>
      <c r="AI340" s="505"/>
      <c r="AJ340" s="505"/>
      <c r="AK340" s="505"/>
      <c r="AL340" s="505"/>
      <c r="AM340" s="505"/>
      <c r="AN340" s="505"/>
      <c r="AO340" s="505"/>
      <c r="AP340" s="505"/>
      <c r="AQ340" s="505"/>
      <c r="AR340" s="505"/>
      <c r="AS340" s="505"/>
      <c r="AT340" s="505"/>
      <c r="AU340" s="505"/>
      <c r="AV340" s="506"/>
    </row>
    <row r="341" spans="1:48" x14ac:dyDescent="0.35">
      <c r="A341" t="str">
        <f t="shared" si="27"/>
        <v>|</v>
      </c>
      <c r="B341" s="162" t="str">
        <f t="shared" si="29"/>
        <v/>
      </c>
      <c r="C341" s="162" t="str">
        <f t="shared" si="31"/>
        <v/>
      </c>
      <c r="D341" s="512"/>
      <c r="E341" s="503"/>
      <c r="F341" s="198"/>
      <c r="G341" s="198"/>
      <c r="H341" s="198"/>
      <c r="I341" s="504" t="str">
        <f t="shared" si="28"/>
        <v/>
      </c>
      <c r="J341" s="505"/>
      <c r="K341" s="505"/>
      <c r="L341" s="505"/>
      <c r="M341" s="505"/>
      <c r="N341" s="505"/>
      <c r="O341" s="505"/>
      <c r="P341" s="505"/>
      <c r="Q341" s="505"/>
      <c r="R341" s="505"/>
      <c r="S341" s="505"/>
      <c r="T341" s="505"/>
      <c r="U341" s="505"/>
      <c r="V341" s="505"/>
      <c r="W341" s="505"/>
      <c r="X341" s="505"/>
      <c r="Y341" s="505"/>
      <c r="Z341" s="505"/>
      <c r="AA341" s="505"/>
      <c r="AB341" s="506"/>
      <c r="AC341" s="507" t="str">
        <f t="shared" si="30"/>
        <v/>
      </c>
      <c r="AD341" s="505"/>
      <c r="AE341" s="505"/>
      <c r="AF341" s="505"/>
      <c r="AG341" s="505"/>
      <c r="AH341" s="505"/>
      <c r="AI341" s="505"/>
      <c r="AJ341" s="505"/>
      <c r="AK341" s="505"/>
      <c r="AL341" s="505"/>
      <c r="AM341" s="505"/>
      <c r="AN341" s="505"/>
      <c r="AO341" s="505"/>
      <c r="AP341" s="505"/>
      <c r="AQ341" s="505"/>
      <c r="AR341" s="505"/>
      <c r="AS341" s="505"/>
      <c r="AT341" s="505"/>
      <c r="AU341" s="505"/>
      <c r="AV341" s="506"/>
    </row>
    <row r="342" spans="1:48" x14ac:dyDescent="0.35">
      <c r="A342" t="str">
        <f t="shared" si="27"/>
        <v>|</v>
      </c>
      <c r="B342" s="162" t="str">
        <f t="shared" si="29"/>
        <v/>
      </c>
      <c r="C342" s="162" t="str">
        <f t="shared" si="31"/>
        <v/>
      </c>
      <c r="D342" s="512"/>
      <c r="E342" s="503"/>
      <c r="F342" s="198"/>
      <c r="G342" s="198"/>
      <c r="H342" s="198"/>
      <c r="I342" s="504" t="str">
        <f t="shared" si="28"/>
        <v/>
      </c>
      <c r="J342" s="505"/>
      <c r="K342" s="505"/>
      <c r="L342" s="505"/>
      <c r="M342" s="505"/>
      <c r="N342" s="505"/>
      <c r="O342" s="505"/>
      <c r="P342" s="505"/>
      <c r="Q342" s="505"/>
      <c r="R342" s="505"/>
      <c r="S342" s="505"/>
      <c r="T342" s="505"/>
      <c r="U342" s="505"/>
      <c r="V342" s="505"/>
      <c r="W342" s="505"/>
      <c r="X342" s="505"/>
      <c r="Y342" s="505"/>
      <c r="Z342" s="505"/>
      <c r="AA342" s="505"/>
      <c r="AB342" s="506"/>
      <c r="AC342" s="507" t="str">
        <f t="shared" si="30"/>
        <v/>
      </c>
      <c r="AD342" s="505"/>
      <c r="AE342" s="505"/>
      <c r="AF342" s="505"/>
      <c r="AG342" s="505"/>
      <c r="AH342" s="505"/>
      <c r="AI342" s="505"/>
      <c r="AJ342" s="505"/>
      <c r="AK342" s="505"/>
      <c r="AL342" s="505"/>
      <c r="AM342" s="505"/>
      <c r="AN342" s="505"/>
      <c r="AO342" s="505"/>
      <c r="AP342" s="505"/>
      <c r="AQ342" s="505"/>
      <c r="AR342" s="505"/>
      <c r="AS342" s="505"/>
      <c r="AT342" s="505"/>
      <c r="AU342" s="505"/>
      <c r="AV342" s="506"/>
    </row>
    <row r="343" spans="1:48" x14ac:dyDescent="0.35">
      <c r="A343" t="str">
        <f t="shared" si="27"/>
        <v>|</v>
      </c>
      <c r="B343" s="162" t="str">
        <f t="shared" si="29"/>
        <v/>
      </c>
      <c r="C343" s="162" t="str">
        <f t="shared" si="31"/>
        <v/>
      </c>
      <c r="D343" s="512"/>
      <c r="E343" s="503"/>
      <c r="F343" s="198"/>
      <c r="G343" s="198"/>
      <c r="H343" s="198"/>
      <c r="I343" s="504" t="str">
        <f t="shared" si="28"/>
        <v/>
      </c>
      <c r="J343" s="505"/>
      <c r="K343" s="505"/>
      <c r="L343" s="505"/>
      <c r="M343" s="505"/>
      <c r="N343" s="505"/>
      <c r="O343" s="505"/>
      <c r="P343" s="505"/>
      <c r="Q343" s="505"/>
      <c r="R343" s="505"/>
      <c r="S343" s="505"/>
      <c r="T343" s="505"/>
      <c r="U343" s="505"/>
      <c r="V343" s="505"/>
      <c r="W343" s="505"/>
      <c r="X343" s="505"/>
      <c r="Y343" s="505"/>
      <c r="Z343" s="505"/>
      <c r="AA343" s="505"/>
      <c r="AB343" s="506"/>
      <c r="AC343" s="507" t="str">
        <f t="shared" si="30"/>
        <v/>
      </c>
      <c r="AD343" s="505"/>
      <c r="AE343" s="505"/>
      <c r="AF343" s="505"/>
      <c r="AG343" s="505"/>
      <c r="AH343" s="505"/>
      <c r="AI343" s="505"/>
      <c r="AJ343" s="505"/>
      <c r="AK343" s="505"/>
      <c r="AL343" s="505"/>
      <c r="AM343" s="505"/>
      <c r="AN343" s="505"/>
      <c r="AO343" s="505"/>
      <c r="AP343" s="505"/>
      <c r="AQ343" s="505"/>
      <c r="AR343" s="505"/>
      <c r="AS343" s="505"/>
      <c r="AT343" s="505"/>
      <c r="AU343" s="505"/>
      <c r="AV343" s="506"/>
    </row>
    <row r="344" spans="1:48" x14ac:dyDescent="0.35">
      <c r="A344" t="str">
        <f t="shared" si="27"/>
        <v>|</v>
      </c>
      <c r="B344" s="162" t="str">
        <f t="shared" si="29"/>
        <v/>
      </c>
      <c r="C344" s="162" t="str">
        <f t="shared" si="31"/>
        <v/>
      </c>
      <c r="D344" s="512"/>
      <c r="E344" s="503"/>
      <c r="F344" s="198"/>
      <c r="G344" s="198"/>
      <c r="H344" s="198"/>
      <c r="I344" s="504" t="str">
        <f t="shared" si="28"/>
        <v/>
      </c>
      <c r="J344" s="505"/>
      <c r="K344" s="505"/>
      <c r="L344" s="505"/>
      <c r="M344" s="505"/>
      <c r="N344" s="505"/>
      <c r="O344" s="505"/>
      <c r="P344" s="505"/>
      <c r="Q344" s="505"/>
      <c r="R344" s="505"/>
      <c r="S344" s="505"/>
      <c r="T344" s="505"/>
      <c r="U344" s="505"/>
      <c r="V344" s="505"/>
      <c r="W344" s="505"/>
      <c r="X344" s="505"/>
      <c r="Y344" s="505"/>
      <c r="Z344" s="505"/>
      <c r="AA344" s="505"/>
      <c r="AB344" s="506"/>
      <c r="AC344" s="507" t="str">
        <f t="shared" si="30"/>
        <v/>
      </c>
      <c r="AD344" s="505"/>
      <c r="AE344" s="505"/>
      <c r="AF344" s="505"/>
      <c r="AG344" s="505"/>
      <c r="AH344" s="505"/>
      <c r="AI344" s="505"/>
      <c r="AJ344" s="505"/>
      <c r="AK344" s="505"/>
      <c r="AL344" s="505"/>
      <c r="AM344" s="505"/>
      <c r="AN344" s="505"/>
      <c r="AO344" s="505"/>
      <c r="AP344" s="505"/>
      <c r="AQ344" s="505"/>
      <c r="AR344" s="505"/>
      <c r="AS344" s="505"/>
      <c r="AT344" s="505"/>
      <c r="AU344" s="505"/>
      <c r="AV344" s="506"/>
    </row>
    <row r="345" spans="1:48" x14ac:dyDescent="0.35">
      <c r="A345" t="str">
        <f t="shared" si="27"/>
        <v>|</v>
      </c>
      <c r="B345" s="162" t="str">
        <f t="shared" si="29"/>
        <v/>
      </c>
      <c r="C345" s="162" t="str">
        <f t="shared" si="31"/>
        <v/>
      </c>
      <c r="D345" s="512"/>
      <c r="E345" s="503"/>
      <c r="F345" s="198"/>
      <c r="G345" s="198"/>
      <c r="H345" s="198"/>
      <c r="I345" s="504" t="str">
        <f t="shared" si="28"/>
        <v/>
      </c>
      <c r="J345" s="505"/>
      <c r="K345" s="505"/>
      <c r="L345" s="505"/>
      <c r="M345" s="505"/>
      <c r="N345" s="505"/>
      <c r="O345" s="505"/>
      <c r="P345" s="505"/>
      <c r="Q345" s="505"/>
      <c r="R345" s="505"/>
      <c r="S345" s="505"/>
      <c r="T345" s="505"/>
      <c r="U345" s="505"/>
      <c r="V345" s="505"/>
      <c r="W345" s="505"/>
      <c r="X345" s="505"/>
      <c r="Y345" s="505"/>
      <c r="Z345" s="505"/>
      <c r="AA345" s="505"/>
      <c r="AB345" s="506"/>
      <c r="AC345" s="507" t="str">
        <f t="shared" si="30"/>
        <v/>
      </c>
      <c r="AD345" s="505"/>
      <c r="AE345" s="505"/>
      <c r="AF345" s="505"/>
      <c r="AG345" s="505"/>
      <c r="AH345" s="505"/>
      <c r="AI345" s="505"/>
      <c r="AJ345" s="505"/>
      <c r="AK345" s="505"/>
      <c r="AL345" s="505"/>
      <c r="AM345" s="505"/>
      <c r="AN345" s="505"/>
      <c r="AO345" s="505"/>
      <c r="AP345" s="505"/>
      <c r="AQ345" s="505"/>
      <c r="AR345" s="505"/>
      <c r="AS345" s="505"/>
      <c r="AT345" s="505"/>
      <c r="AU345" s="505"/>
      <c r="AV345" s="506"/>
    </row>
    <row r="346" spans="1:48" x14ac:dyDescent="0.35">
      <c r="A346" t="str">
        <f t="shared" si="27"/>
        <v>|</v>
      </c>
      <c r="B346" s="162" t="str">
        <f t="shared" si="29"/>
        <v/>
      </c>
      <c r="C346" s="162" t="str">
        <f t="shared" si="31"/>
        <v/>
      </c>
      <c r="D346" s="512"/>
      <c r="E346" s="503"/>
      <c r="F346" s="198"/>
      <c r="G346" s="198"/>
      <c r="H346" s="198"/>
      <c r="I346" s="504" t="str">
        <f t="shared" si="28"/>
        <v/>
      </c>
      <c r="J346" s="505"/>
      <c r="K346" s="505"/>
      <c r="L346" s="505"/>
      <c r="M346" s="505"/>
      <c r="N346" s="505"/>
      <c r="O346" s="505"/>
      <c r="P346" s="505"/>
      <c r="Q346" s="505"/>
      <c r="R346" s="505"/>
      <c r="S346" s="505"/>
      <c r="T346" s="505"/>
      <c r="U346" s="505"/>
      <c r="V346" s="505"/>
      <c r="W346" s="505"/>
      <c r="X346" s="505"/>
      <c r="Y346" s="505"/>
      <c r="Z346" s="505"/>
      <c r="AA346" s="505"/>
      <c r="AB346" s="506"/>
      <c r="AC346" s="507" t="str">
        <f t="shared" si="30"/>
        <v/>
      </c>
      <c r="AD346" s="505"/>
      <c r="AE346" s="505"/>
      <c r="AF346" s="505"/>
      <c r="AG346" s="505"/>
      <c r="AH346" s="505"/>
      <c r="AI346" s="505"/>
      <c r="AJ346" s="505"/>
      <c r="AK346" s="505"/>
      <c r="AL346" s="505"/>
      <c r="AM346" s="505"/>
      <c r="AN346" s="505"/>
      <c r="AO346" s="505"/>
      <c r="AP346" s="505"/>
      <c r="AQ346" s="505"/>
      <c r="AR346" s="505"/>
      <c r="AS346" s="505"/>
      <c r="AT346" s="505"/>
      <c r="AU346" s="505"/>
      <c r="AV346" s="506"/>
    </row>
    <row r="347" spans="1:48" x14ac:dyDescent="0.35">
      <c r="A347" t="str">
        <f t="shared" si="27"/>
        <v>|</v>
      </c>
      <c r="B347" s="162" t="str">
        <f t="shared" si="29"/>
        <v/>
      </c>
      <c r="C347" s="162" t="str">
        <f t="shared" si="31"/>
        <v/>
      </c>
      <c r="D347" s="512"/>
      <c r="E347" s="503"/>
      <c r="F347" s="198"/>
      <c r="G347" s="198"/>
      <c r="H347" s="198"/>
      <c r="I347" s="504" t="str">
        <f t="shared" si="28"/>
        <v/>
      </c>
      <c r="J347" s="505"/>
      <c r="K347" s="505"/>
      <c r="L347" s="505"/>
      <c r="M347" s="505"/>
      <c r="N347" s="505"/>
      <c r="O347" s="505"/>
      <c r="P347" s="505"/>
      <c r="Q347" s="505"/>
      <c r="R347" s="505"/>
      <c r="S347" s="505"/>
      <c r="T347" s="505"/>
      <c r="U347" s="505"/>
      <c r="V347" s="505"/>
      <c r="W347" s="505"/>
      <c r="X347" s="505"/>
      <c r="Y347" s="505"/>
      <c r="Z347" s="505"/>
      <c r="AA347" s="505"/>
      <c r="AB347" s="506"/>
      <c r="AC347" s="507" t="str">
        <f t="shared" si="30"/>
        <v/>
      </c>
      <c r="AD347" s="505"/>
      <c r="AE347" s="505"/>
      <c r="AF347" s="505"/>
      <c r="AG347" s="505"/>
      <c r="AH347" s="505"/>
      <c r="AI347" s="505"/>
      <c r="AJ347" s="505"/>
      <c r="AK347" s="505"/>
      <c r="AL347" s="505"/>
      <c r="AM347" s="505"/>
      <c r="AN347" s="505"/>
      <c r="AO347" s="505"/>
      <c r="AP347" s="505"/>
      <c r="AQ347" s="505"/>
      <c r="AR347" s="505"/>
      <c r="AS347" s="505"/>
      <c r="AT347" s="505"/>
      <c r="AU347" s="505"/>
      <c r="AV347" s="506"/>
    </row>
    <row r="348" spans="1:48" x14ac:dyDescent="0.35">
      <c r="A348" t="str">
        <f t="shared" si="27"/>
        <v>|</v>
      </c>
      <c r="B348" s="162" t="str">
        <f t="shared" si="29"/>
        <v/>
      </c>
      <c r="C348" s="162" t="str">
        <f t="shared" si="31"/>
        <v/>
      </c>
      <c r="D348" s="512"/>
      <c r="E348" s="503"/>
      <c r="F348" s="198"/>
      <c r="G348" s="198"/>
      <c r="H348" s="198"/>
      <c r="I348" s="504" t="str">
        <f t="shared" si="28"/>
        <v/>
      </c>
      <c r="J348" s="505"/>
      <c r="K348" s="505"/>
      <c r="L348" s="505"/>
      <c r="M348" s="505"/>
      <c r="N348" s="505"/>
      <c r="O348" s="505"/>
      <c r="P348" s="505"/>
      <c r="Q348" s="505"/>
      <c r="R348" s="505"/>
      <c r="S348" s="505"/>
      <c r="T348" s="505"/>
      <c r="U348" s="505"/>
      <c r="V348" s="505"/>
      <c r="W348" s="505"/>
      <c r="X348" s="505"/>
      <c r="Y348" s="505"/>
      <c r="Z348" s="505"/>
      <c r="AA348" s="505"/>
      <c r="AB348" s="506"/>
      <c r="AC348" s="507" t="str">
        <f t="shared" si="30"/>
        <v/>
      </c>
      <c r="AD348" s="505"/>
      <c r="AE348" s="505"/>
      <c r="AF348" s="505"/>
      <c r="AG348" s="505"/>
      <c r="AH348" s="505"/>
      <c r="AI348" s="505"/>
      <c r="AJ348" s="505"/>
      <c r="AK348" s="505"/>
      <c r="AL348" s="505"/>
      <c r="AM348" s="505"/>
      <c r="AN348" s="505"/>
      <c r="AO348" s="505"/>
      <c r="AP348" s="505"/>
      <c r="AQ348" s="505"/>
      <c r="AR348" s="505"/>
      <c r="AS348" s="505"/>
      <c r="AT348" s="505"/>
      <c r="AU348" s="505"/>
      <c r="AV348" s="506"/>
    </row>
    <row r="349" spans="1:48" x14ac:dyDescent="0.35">
      <c r="A349" t="str">
        <f t="shared" si="27"/>
        <v>|</v>
      </c>
      <c r="B349" s="162" t="str">
        <f t="shared" si="29"/>
        <v/>
      </c>
      <c r="C349" s="162" t="str">
        <f t="shared" si="31"/>
        <v/>
      </c>
      <c r="D349" s="512"/>
      <c r="E349" s="503"/>
      <c r="F349" s="198"/>
      <c r="G349" s="198"/>
      <c r="H349" s="198"/>
      <c r="I349" s="504" t="str">
        <f t="shared" si="28"/>
        <v/>
      </c>
      <c r="J349" s="505"/>
      <c r="K349" s="505"/>
      <c r="L349" s="505"/>
      <c r="M349" s="505"/>
      <c r="N349" s="505"/>
      <c r="O349" s="505"/>
      <c r="P349" s="505"/>
      <c r="Q349" s="505"/>
      <c r="R349" s="505"/>
      <c r="S349" s="505"/>
      <c r="T349" s="505"/>
      <c r="U349" s="505"/>
      <c r="V349" s="505"/>
      <c r="W349" s="505"/>
      <c r="X349" s="505"/>
      <c r="Y349" s="505"/>
      <c r="Z349" s="505"/>
      <c r="AA349" s="505"/>
      <c r="AB349" s="506"/>
      <c r="AC349" s="507" t="str">
        <f t="shared" si="30"/>
        <v/>
      </c>
      <c r="AD349" s="505"/>
      <c r="AE349" s="505"/>
      <c r="AF349" s="505"/>
      <c r="AG349" s="505"/>
      <c r="AH349" s="505"/>
      <c r="AI349" s="505"/>
      <c r="AJ349" s="505"/>
      <c r="AK349" s="505"/>
      <c r="AL349" s="505"/>
      <c r="AM349" s="505"/>
      <c r="AN349" s="505"/>
      <c r="AO349" s="505"/>
      <c r="AP349" s="505"/>
      <c r="AQ349" s="505"/>
      <c r="AR349" s="505"/>
      <c r="AS349" s="505"/>
      <c r="AT349" s="505"/>
      <c r="AU349" s="505"/>
      <c r="AV349" s="506"/>
    </row>
    <row r="350" spans="1:48" x14ac:dyDescent="0.35">
      <c r="A350" t="str">
        <f t="shared" si="27"/>
        <v>|</v>
      </c>
      <c r="B350" s="162" t="str">
        <f t="shared" si="29"/>
        <v/>
      </c>
      <c r="C350" s="162" t="str">
        <f t="shared" si="31"/>
        <v/>
      </c>
      <c r="D350" s="512"/>
      <c r="E350" s="503"/>
      <c r="F350" s="198"/>
      <c r="G350" s="198"/>
      <c r="H350" s="198"/>
      <c r="I350" s="504" t="str">
        <f t="shared" si="28"/>
        <v/>
      </c>
      <c r="J350" s="505"/>
      <c r="K350" s="505"/>
      <c r="L350" s="505"/>
      <c r="M350" s="505"/>
      <c r="N350" s="505"/>
      <c r="O350" s="505"/>
      <c r="P350" s="505"/>
      <c r="Q350" s="505"/>
      <c r="R350" s="505"/>
      <c r="S350" s="505"/>
      <c r="T350" s="505"/>
      <c r="U350" s="505"/>
      <c r="V350" s="505"/>
      <c r="W350" s="505"/>
      <c r="X350" s="505"/>
      <c r="Y350" s="505"/>
      <c r="Z350" s="505"/>
      <c r="AA350" s="505"/>
      <c r="AB350" s="506"/>
      <c r="AC350" s="507" t="str">
        <f t="shared" si="30"/>
        <v/>
      </c>
      <c r="AD350" s="505"/>
      <c r="AE350" s="505"/>
      <c r="AF350" s="505"/>
      <c r="AG350" s="505"/>
      <c r="AH350" s="505"/>
      <c r="AI350" s="505"/>
      <c r="AJ350" s="505"/>
      <c r="AK350" s="505"/>
      <c r="AL350" s="505"/>
      <c r="AM350" s="505"/>
      <c r="AN350" s="505"/>
      <c r="AO350" s="505"/>
      <c r="AP350" s="505"/>
      <c r="AQ350" s="505"/>
      <c r="AR350" s="505"/>
      <c r="AS350" s="505"/>
      <c r="AT350" s="505"/>
      <c r="AU350" s="505"/>
      <c r="AV350" s="506"/>
    </row>
    <row r="351" spans="1:48" x14ac:dyDescent="0.35">
      <c r="A351" t="str">
        <f t="shared" si="27"/>
        <v>|</v>
      </c>
      <c r="B351" s="162" t="str">
        <f t="shared" si="29"/>
        <v/>
      </c>
      <c r="C351" s="162" t="str">
        <f t="shared" si="31"/>
        <v/>
      </c>
      <c r="D351" s="512"/>
      <c r="E351" s="503"/>
      <c r="F351" s="198"/>
      <c r="G351" s="198"/>
      <c r="H351" s="198"/>
      <c r="I351" s="504" t="str">
        <f t="shared" si="28"/>
        <v/>
      </c>
      <c r="J351" s="505"/>
      <c r="K351" s="505"/>
      <c r="L351" s="505"/>
      <c r="M351" s="505"/>
      <c r="N351" s="505"/>
      <c r="O351" s="505"/>
      <c r="P351" s="505"/>
      <c r="Q351" s="505"/>
      <c r="R351" s="505"/>
      <c r="S351" s="505"/>
      <c r="T351" s="505"/>
      <c r="U351" s="505"/>
      <c r="V351" s="505"/>
      <c r="W351" s="505"/>
      <c r="X351" s="505"/>
      <c r="Y351" s="505"/>
      <c r="Z351" s="505"/>
      <c r="AA351" s="505"/>
      <c r="AB351" s="506"/>
      <c r="AC351" s="507" t="str">
        <f t="shared" si="30"/>
        <v/>
      </c>
      <c r="AD351" s="505"/>
      <c r="AE351" s="505"/>
      <c r="AF351" s="505"/>
      <c r="AG351" s="505"/>
      <c r="AH351" s="505"/>
      <c r="AI351" s="505"/>
      <c r="AJ351" s="505"/>
      <c r="AK351" s="505"/>
      <c r="AL351" s="505"/>
      <c r="AM351" s="505"/>
      <c r="AN351" s="505"/>
      <c r="AO351" s="505"/>
      <c r="AP351" s="505"/>
      <c r="AQ351" s="505"/>
      <c r="AR351" s="505"/>
      <c r="AS351" s="505"/>
      <c r="AT351" s="505"/>
      <c r="AU351" s="505"/>
      <c r="AV351" s="506"/>
    </row>
    <row r="352" spans="1:48" x14ac:dyDescent="0.35">
      <c r="A352" t="str">
        <f t="shared" ref="A352:A415" si="32">B352&amp;"|"&amp;C352</f>
        <v>|</v>
      </c>
      <c r="B352" s="162" t="str">
        <f t="shared" si="29"/>
        <v/>
      </c>
      <c r="C352" s="162" t="str">
        <f t="shared" si="31"/>
        <v/>
      </c>
      <c r="D352" s="512"/>
      <c r="E352" s="503"/>
      <c r="F352" s="198"/>
      <c r="G352" s="198"/>
      <c r="H352" s="198"/>
      <c r="I352" s="504" t="str">
        <f t="shared" ref="I352:I415" si="33">IF(D352="","",F352+H352)</f>
        <v/>
      </c>
      <c r="J352" s="505"/>
      <c r="K352" s="505"/>
      <c r="L352" s="505"/>
      <c r="M352" s="505"/>
      <c r="N352" s="505"/>
      <c r="O352" s="505"/>
      <c r="P352" s="505"/>
      <c r="Q352" s="505"/>
      <c r="R352" s="505"/>
      <c r="S352" s="505"/>
      <c r="T352" s="505"/>
      <c r="U352" s="505"/>
      <c r="V352" s="505"/>
      <c r="W352" s="505"/>
      <c r="X352" s="505"/>
      <c r="Y352" s="505"/>
      <c r="Z352" s="505"/>
      <c r="AA352" s="505"/>
      <c r="AB352" s="506"/>
      <c r="AC352" s="507" t="str">
        <f t="shared" si="30"/>
        <v/>
      </c>
      <c r="AD352" s="505"/>
      <c r="AE352" s="505"/>
      <c r="AF352" s="505"/>
      <c r="AG352" s="505"/>
      <c r="AH352" s="505"/>
      <c r="AI352" s="505"/>
      <c r="AJ352" s="505"/>
      <c r="AK352" s="505"/>
      <c r="AL352" s="505"/>
      <c r="AM352" s="505"/>
      <c r="AN352" s="505"/>
      <c r="AO352" s="505"/>
      <c r="AP352" s="505"/>
      <c r="AQ352" s="505"/>
      <c r="AR352" s="505"/>
      <c r="AS352" s="505"/>
      <c r="AT352" s="505"/>
      <c r="AU352" s="505"/>
      <c r="AV352" s="506"/>
    </row>
    <row r="353" spans="1:48" x14ac:dyDescent="0.35">
      <c r="A353" t="str">
        <f t="shared" si="32"/>
        <v>|</v>
      </c>
      <c r="B353" s="162" t="str">
        <f t="shared" ref="B353:B416" si="34">IF(D353="","",IF(AC353&gt;AC352,B352+1,B352))</f>
        <v/>
      </c>
      <c r="C353" s="162" t="str">
        <f t="shared" si="31"/>
        <v/>
      </c>
      <c r="D353" s="512"/>
      <c r="E353" s="503"/>
      <c r="F353" s="198"/>
      <c r="G353" s="198"/>
      <c r="H353" s="198"/>
      <c r="I353" s="504" t="str">
        <f t="shared" si="33"/>
        <v/>
      </c>
      <c r="J353" s="505"/>
      <c r="K353" s="505"/>
      <c r="L353" s="505"/>
      <c r="M353" s="505"/>
      <c r="N353" s="505"/>
      <c r="O353" s="505"/>
      <c r="P353" s="505"/>
      <c r="Q353" s="505"/>
      <c r="R353" s="505"/>
      <c r="S353" s="505"/>
      <c r="T353" s="505"/>
      <c r="U353" s="505"/>
      <c r="V353" s="505"/>
      <c r="W353" s="505"/>
      <c r="X353" s="505"/>
      <c r="Y353" s="505"/>
      <c r="Z353" s="505"/>
      <c r="AA353" s="505"/>
      <c r="AB353" s="506"/>
      <c r="AC353" s="507" t="str">
        <f t="shared" ref="AC353:AC416" si="35">IF(D353="","",IF(I353&gt;AC$28,"PCT &gt; T/T",IF(AC352-I353&lt;0,AC$28-I353,AC352-I353)))</f>
        <v/>
      </c>
      <c r="AD353" s="505"/>
      <c r="AE353" s="505"/>
      <c r="AF353" s="505"/>
      <c r="AG353" s="505"/>
      <c r="AH353" s="505"/>
      <c r="AI353" s="505"/>
      <c r="AJ353" s="505"/>
      <c r="AK353" s="505"/>
      <c r="AL353" s="505"/>
      <c r="AM353" s="505"/>
      <c r="AN353" s="505"/>
      <c r="AO353" s="505"/>
      <c r="AP353" s="505"/>
      <c r="AQ353" s="505"/>
      <c r="AR353" s="505"/>
      <c r="AS353" s="505"/>
      <c r="AT353" s="505"/>
      <c r="AU353" s="505"/>
      <c r="AV353" s="506"/>
    </row>
    <row r="354" spans="1:48" x14ac:dyDescent="0.35">
      <c r="A354" t="str">
        <f t="shared" si="32"/>
        <v>|</v>
      </c>
      <c r="B354" s="162" t="str">
        <f t="shared" si="34"/>
        <v/>
      </c>
      <c r="C354" s="162" t="str">
        <f t="shared" ref="C354:C417" si="36">IF(ISBLANK(D354),"",C353+1)</f>
        <v/>
      </c>
      <c r="D354" s="512"/>
      <c r="E354" s="503"/>
      <c r="F354" s="198"/>
      <c r="G354" s="198"/>
      <c r="H354" s="198"/>
      <c r="I354" s="504" t="str">
        <f t="shared" si="33"/>
        <v/>
      </c>
      <c r="J354" s="505"/>
      <c r="K354" s="505"/>
      <c r="L354" s="505"/>
      <c r="M354" s="505"/>
      <c r="N354" s="505"/>
      <c r="O354" s="505"/>
      <c r="P354" s="505"/>
      <c r="Q354" s="505"/>
      <c r="R354" s="505"/>
      <c r="S354" s="505"/>
      <c r="T354" s="505"/>
      <c r="U354" s="505"/>
      <c r="V354" s="505"/>
      <c r="W354" s="505"/>
      <c r="X354" s="505"/>
      <c r="Y354" s="505"/>
      <c r="Z354" s="505"/>
      <c r="AA354" s="505"/>
      <c r="AB354" s="506"/>
      <c r="AC354" s="507" t="str">
        <f t="shared" si="35"/>
        <v/>
      </c>
      <c r="AD354" s="505"/>
      <c r="AE354" s="505"/>
      <c r="AF354" s="505"/>
      <c r="AG354" s="505"/>
      <c r="AH354" s="505"/>
      <c r="AI354" s="505"/>
      <c r="AJ354" s="505"/>
      <c r="AK354" s="505"/>
      <c r="AL354" s="505"/>
      <c r="AM354" s="505"/>
      <c r="AN354" s="505"/>
      <c r="AO354" s="505"/>
      <c r="AP354" s="505"/>
      <c r="AQ354" s="505"/>
      <c r="AR354" s="505"/>
      <c r="AS354" s="505"/>
      <c r="AT354" s="505"/>
      <c r="AU354" s="505"/>
      <c r="AV354" s="506"/>
    </row>
    <row r="355" spans="1:48" x14ac:dyDescent="0.35">
      <c r="A355" t="str">
        <f t="shared" si="32"/>
        <v>|</v>
      </c>
      <c r="B355" s="162" t="str">
        <f t="shared" si="34"/>
        <v/>
      </c>
      <c r="C355" s="162" t="str">
        <f t="shared" si="36"/>
        <v/>
      </c>
      <c r="D355" s="512"/>
      <c r="E355" s="503"/>
      <c r="F355" s="198"/>
      <c r="G355" s="198"/>
      <c r="H355" s="198"/>
      <c r="I355" s="504" t="str">
        <f t="shared" si="33"/>
        <v/>
      </c>
      <c r="J355" s="505"/>
      <c r="K355" s="505"/>
      <c r="L355" s="505"/>
      <c r="M355" s="505"/>
      <c r="N355" s="505"/>
      <c r="O355" s="505"/>
      <c r="P355" s="505"/>
      <c r="Q355" s="505"/>
      <c r="R355" s="505"/>
      <c r="S355" s="505"/>
      <c r="T355" s="505"/>
      <c r="U355" s="505"/>
      <c r="V355" s="505"/>
      <c r="W355" s="505"/>
      <c r="X355" s="505"/>
      <c r="Y355" s="505"/>
      <c r="Z355" s="505"/>
      <c r="AA355" s="505"/>
      <c r="AB355" s="506"/>
      <c r="AC355" s="507" t="str">
        <f t="shared" si="35"/>
        <v/>
      </c>
      <c r="AD355" s="505"/>
      <c r="AE355" s="505"/>
      <c r="AF355" s="505"/>
      <c r="AG355" s="505"/>
      <c r="AH355" s="505"/>
      <c r="AI355" s="505"/>
      <c r="AJ355" s="505"/>
      <c r="AK355" s="505"/>
      <c r="AL355" s="505"/>
      <c r="AM355" s="505"/>
      <c r="AN355" s="505"/>
      <c r="AO355" s="505"/>
      <c r="AP355" s="505"/>
      <c r="AQ355" s="505"/>
      <c r="AR355" s="505"/>
      <c r="AS355" s="505"/>
      <c r="AT355" s="505"/>
      <c r="AU355" s="505"/>
      <c r="AV355" s="506"/>
    </row>
    <row r="356" spans="1:48" x14ac:dyDescent="0.35">
      <c r="A356" t="str">
        <f t="shared" si="32"/>
        <v>|</v>
      </c>
      <c r="B356" s="162" t="str">
        <f t="shared" si="34"/>
        <v/>
      </c>
      <c r="C356" s="162" t="str">
        <f t="shared" si="36"/>
        <v/>
      </c>
      <c r="D356" s="512"/>
      <c r="E356" s="503"/>
      <c r="F356" s="198"/>
      <c r="G356" s="198"/>
      <c r="H356" s="198"/>
      <c r="I356" s="504" t="str">
        <f t="shared" si="33"/>
        <v/>
      </c>
      <c r="J356" s="505"/>
      <c r="K356" s="505"/>
      <c r="L356" s="505"/>
      <c r="M356" s="505"/>
      <c r="N356" s="505"/>
      <c r="O356" s="505"/>
      <c r="P356" s="505"/>
      <c r="Q356" s="505"/>
      <c r="R356" s="505"/>
      <c r="S356" s="505"/>
      <c r="T356" s="505"/>
      <c r="U356" s="505"/>
      <c r="V356" s="505"/>
      <c r="W356" s="505"/>
      <c r="X356" s="505"/>
      <c r="Y356" s="505"/>
      <c r="Z356" s="505"/>
      <c r="AA356" s="505"/>
      <c r="AB356" s="506"/>
      <c r="AC356" s="507" t="str">
        <f t="shared" si="35"/>
        <v/>
      </c>
      <c r="AD356" s="505"/>
      <c r="AE356" s="505"/>
      <c r="AF356" s="505"/>
      <c r="AG356" s="505"/>
      <c r="AH356" s="505"/>
      <c r="AI356" s="505"/>
      <c r="AJ356" s="505"/>
      <c r="AK356" s="505"/>
      <c r="AL356" s="505"/>
      <c r="AM356" s="505"/>
      <c r="AN356" s="505"/>
      <c r="AO356" s="505"/>
      <c r="AP356" s="505"/>
      <c r="AQ356" s="505"/>
      <c r="AR356" s="505"/>
      <c r="AS356" s="505"/>
      <c r="AT356" s="505"/>
      <c r="AU356" s="505"/>
      <c r="AV356" s="506"/>
    </row>
    <row r="357" spans="1:48" x14ac:dyDescent="0.35">
      <c r="A357" t="str">
        <f t="shared" si="32"/>
        <v>|</v>
      </c>
      <c r="B357" s="162" t="str">
        <f t="shared" si="34"/>
        <v/>
      </c>
      <c r="C357" s="162" t="str">
        <f t="shared" si="36"/>
        <v/>
      </c>
      <c r="D357" s="512"/>
      <c r="E357" s="503"/>
      <c r="F357" s="198"/>
      <c r="G357" s="198"/>
      <c r="H357" s="198"/>
      <c r="I357" s="504" t="str">
        <f t="shared" si="33"/>
        <v/>
      </c>
      <c r="J357" s="505"/>
      <c r="K357" s="505"/>
      <c r="L357" s="505"/>
      <c r="M357" s="505"/>
      <c r="N357" s="505"/>
      <c r="O357" s="505"/>
      <c r="P357" s="505"/>
      <c r="Q357" s="505"/>
      <c r="R357" s="505"/>
      <c r="S357" s="505"/>
      <c r="T357" s="505"/>
      <c r="U357" s="505"/>
      <c r="V357" s="505"/>
      <c r="W357" s="505"/>
      <c r="X357" s="505"/>
      <c r="Y357" s="505"/>
      <c r="Z357" s="505"/>
      <c r="AA357" s="505"/>
      <c r="AB357" s="506"/>
      <c r="AC357" s="507" t="str">
        <f t="shared" si="35"/>
        <v/>
      </c>
      <c r="AD357" s="505"/>
      <c r="AE357" s="505"/>
      <c r="AF357" s="505"/>
      <c r="AG357" s="505"/>
      <c r="AH357" s="505"/>
      <c r="AI357" s="505"/>
      <c r="AJ357" s="505"/>
      <c r="AK357" s="505"/>
      <c r="AL357" s="505"/>
      <c r="AM357" s="505"/>
      <c r="AN357" s="505"/>
      <c r="AO357" s="505"/>
      <c r="AP357" s="505"/>
      <c r="AQ357" s="505"/>
      <c r="AR357" s="505"/>
      <c r="AS357" s="505"/>
      <c r="AT357" s="505"/>
      <c r="AU357" s="505"/>
      <c r="AV357" s="506"/>
    </row>
    <row r="358" spans="1:48" x14ac:dyDescent="0.35">
      <c r="A358" t="str">
        <f t="shared" si="32"/>
        <v>|</v>
      </c>
      <c r="B358" s="162" t="str">
        <f t="shared" si="34"/>
        <v/>
      </c>
      <c r="C358" s="162" t="str">
        <f t="shared" si="36"/>
        <v/>
      </c>
      <c r="D358" s="512"/>
      <c r="E358" s="503"/>
      <c r="F358" s="198"/>
      <c r="G358" s="198"/>
      <c r="H358" s="198"/>
      <c r="I358" s="504" t="str">
        <f t="shared" si="33"/>
        <v/>
      </c>
      <c r="J358" s="505"/>
      <c r="K358" s="505"/>
      <c r="L358" s="505"/>
      <c r="M358" s="505"/>
      <c r="N358" s="505"/>
      <c r="O358" s="505"/>
      <c r="P358" s="505"/>
      <c r="Q358" s="505"/>
      <c r="R358" s="505"/>
      <c r="S358" s="505"/>
      <c r="T358" s="505"/>
      <c r="U358" s="505"/>
      <c r="V358" s="505"/>
      <c r="W358" s="505"/>
      <c r="X358" s="505"/>
      <c r="Y358" s="505"/>
      <c r="Z358" s="505"/>
      <c r="AA358" s="505"/>
      <c r="AB358" s="506"/>
      <c r="AC358" s="507" t="str">
        <f t="shared" si="35"/>
        <v/>
      </c>
      <c r="AD358" s="505"/>
      <c r="AE358" s="505"/>
      <c r="AF358" s="505"/>
      <c r="AG358" s="505"/>
      <c r="AH358" s="505"/>
      <c r="AI358" s="505"/>
      <c r="AJ358" s="505"/>
      <c r="AK358" s="505"/>
      <c r="AL358" s="505"/>
      <c r="AM358" s="505"/>
      <c r="AN358" s="505"/>
      <c r="AO358" s="505"/>
      <c r="AP358" s="505"/>
      <c r="AQ358" s="505"/>
      <c r="AR358" s="505"/>
      <c r="AS358" s="505"/>
      <c r="AT358" s="505"/>
      <c r="AU358" s="505"/>
      <c r="AV358" s="506"/>
    </row>
    <row r="359" spans="1:48" x14ac:dyDescent="0.35">
      <c r="A359" t="str">
        <f t="shared" si="32"/>
        <v>|</v>
      </c>
      <c r="B359" s="162" t="str">
        <f t="shared" si="34"/>
        <v/>
      </c>
      <c r="C359" s="162" t="str">
        <f t="shared" si="36"/>
        <v/>
      </c>
      <c r="D359" s="512"/>
      <c r="E359" s="503"/>
      <c r="F359" s="198"/>
      <c r="G359" s="198"/>
      <c r="H359" s="198"/>
      <c r="I359" s="504" t="str">
        <f t="shared" si="33"/>
        <v/>
      </c>
      <c r="J359" s="505"/>
      <c r="K359" s="505"/>
      <c r="L359" s="505"/>
      <c r="M359" s="505"/>
      <c r="N359" s="505"/>
      <c r="O359" s="505"/>
      <c r="P359" s="505"/>
      <c r="Q359" s="505"/>
      <c r="R359" s="505"/>
      <c r="S359" s="505"/>
      <c r="T359" s="505"/>
      <c r="U359" s="505"/>
      <c r="V359" s="505"/>
      <c r="W359" s="505"/>
      <c r="X359" s="505"/>
      <c r="Y359" s="505"/>
      <c r="Z359" s="505"/>
      <c r="AA359" s="505"/>
      <c r="AB359" s="506"/>
      <c r="AC359" s="507" t="str">
        <f t="shared" si="35"/>
        <v/>
      </c>
      <c r="AD359" s="505"/>
      <c r="AE359" s="505"/>
      <c r="AF359" s="505"/>
      <c r="AG359" s="505"/>
      <c r="AH359" s="505"/>
      <c r="AI359" s="505"/>
      <c r="AJ359" s="505"/>
      <c r="AK359" s="505"/>
      <c r="AL359" s="505"/>
      <c r="AM359" s="505"/>
      <c r="AN359" s="505"/>
      <c r="AO359" s="505"/>
      <c r="AP359" s="505"/>
      <c r="AQ359" s="505"/>
      <c r="AR359" s="505"/>
      <c r="AS359" s="505"/>
      <c r="AT359" s="505"/>
      <c r="AU359" s="505"/>
      <c r="AV359" s="506"/>
    </row>
    <row r="360" spans="1:48" x14ac:dyDescent="0.35">
      <c r="A360" t="str">
        <f t="shared" si="32"/>
        <v>|</v>
      </c>
      <c r="B360" s="162" t="str">
        <f t="shared" si="34"/>
        <v/>
      </c>
      <c r="C360" s="162" t="str">
        <f t="shared" si="36"/>
        <v/>
      </c>
      <c r="D360" s="512"/>
      <c r="E360" s="503"/>
      <c r="F360" s="198"/>
      <c r="G360" s="198"/>
      <c r="H360" s="198"/>
      <c r="I360" s="504" t="str">
        <f t="shared" si="33"/>
        <v/>
      </c>
      <c r="J360" s="505"/>
      <c r="K360" s="505"/>
      <c r="L360" s="505"/>
      <c r="M360" s="505"/>
      <c r="N360" s="505"/>
      <c r="O360" s="505"/>
      <c r="P360" s="505"/>
      <c r="Q360" s="505"/>
      <c r="R360" s="505"/>
      <c r="S360" s="505"/>
      <c r="T360" s="505"/>
      <c r="U360" s="505"/>
      <c r="V360" s="505"/>
      <c r="W360" s="505"/>
      <c r="X360" s="505"/>
      <c r="Y360" s="505"/>
      <c r="Z360" s="505"/>
      <c r="AA360" s="505"/>
      <c r="AB360" s="506"/>
      <c r="AC360" s="507" t="str">
        <f t="shared" si="35"/>
        <v/>
      </c>
      <c r="AD360" s="505"/>
      <c r="AE360" s="505"/>
      <c r="AF360" s="505"/>
      <c r="AG360" s="505"/>
      <c r="AH360" s="505"/>
      <c r="AI360" s="505"/>
      <c r="AJ360" s="505"/>
      <c r="AK360" s="505"/>
      <c r="AL360" s="505"/>
      <c r="AM360" s="505"/>
      <c r="AN360" s="505"/>
      <c r="AO360" s="505"/>
      <c r="AP360" s="505"/>
      <c r="AQ360" s="505"/>
      <c r="AR360" s="505"/>
      <c r="AS360" s="505"/>
      <c r="AT360" s="505"/>
      <c r="AU360" s="505"/>
      <c r="AV360" s="506"/>
    </row>
    <row r="361" spans="1:48" x14ac:dyDescent="0.35">
      <c r="A361" t="str">
        <f t="shared" si="32"/>
        <v>|</v>
      </c>
      <c r="B361" s="162" t="str">
        <f t="shared" si="34"/>
        <v/>
      </c>
      <c r="C361" s="162" t="str">
        <f t="shared" si="36"/>
        <v/>
      </c>
      <c r="D361" s="512"/>
      <c r="E361" s="503"/>
      <c r="F361" s="198"/>
      <c r="G361" s="198"/>
      <c r="H361" s="198"/>
      <c r="I361" s="504" t="str">
        <f t="shared" si="33"/>
        <v/>
      </c>
      <c r="J361" s="505"/>
      <c r="K361" s="505"/>
      <c r="L361" s="505"/>
      <c r="M361" s="505"/>
      <c r="N361" s="505"/>
      <c r="O361" s="505"/>
      <c r="P361" s="505"/>
      <c r="Q361" s="505"/>
      <c r="R361" s="505"/>
      <c r="S361" s="505"/>
      <c r="T361" s="505"/>
      <c r="U361" s="505"/>
      <c r="V361" s="505"/>
      <c r="W361" s="505"/>
      <c r="X361" s="505"/>
      <c r="Y361" s="505"/>
      <c r="Z361" s="505"/>
      <c r="AA361" s="505"/>
      <c r="AB361" s="506"/>
      <c r="AC361" s="507" t="str">
        <f t="shared" si="35"/>
        <v/>
      </c>
      <c r="AD361" s="505"/>
      <c r="AE361" s="505"/>
      <c r="AF361" s="505"/>
      <c r="AG361" s="505"/>
      <c r="AH361" s="505"/>
      <c r="AI361" s="505"/>
      <c r="AJ361" s="505"/>
      <c r="AK361" s="505"/>
      <c r="AL361" s="505"/>
      <c r="AM361" s="505"/>
      <c r="AN361" s="505"/>
      <c r="AO361" s="505"/>
      <c r="AP361" s="505"/>
      <c r="AQ361" s="505"/>
      <c r="AR361" s="505"/>
      <c r="AS361" s="505"/>
      <c r="AT361" s="505"/>
      <c r="AU361" s="505"/>
      <c r="AV361" s="506"/>
    </row>
    <row r="362" spans="1:48" x14ac:dyDescent="0.35">
      <c r="A362" t="str">
        <f t="shared" si="32"/>
        <v>|</v>
      </c>
      <c r="B362" s="162" t="str">
        <f t="shared" si="34"/>
        <v/>
      </c>
      <c r="C362" s="162" t="str">
        <f t="shared" si="36"/>
        <v/>
      </c>
      <c r="D362" s="512"/>
      <c r="E362" s="503"/>
      <c r="F362" s="198"/>
      <c r="G362" s="198"/>
      <c r="H362" s="198"/>
      <c r="I362" s="504" t="str">
        <f t="shared" si="33"/>
        <v/>
      </c>
      <c r="J362" s="505"/>
      <c r="K362" s="505"/>
      <c r="L362" s="505"/>
      <c r="M362" s="505"/>
      <c r="N362" s="505"/>
      <c r="O362" s="505"/>
      <c r="P362" s="505"/>
      <c r="Q362" s="505"/>
      <c r="R362" s="505"/>
      <c r="S362" s="505"/>
      <c r="T362" s="505"/>
      <c r="U362" s="505"/>
      <c r="V362" s="505"/>
      <c r="W362" s="505"/>
      <c r="X362" s="505"/>
      <c r="Y362" s="505"/>
      <c r="Z362" s="505"/>
      <c r="AA362" s="505"/>
      <c r="AB362" s="506"/>
      <c r="AC362" s="507" t="str">
        <f t="shared" si="35"/>
        <v/>
      </c>
      <c r="AD362" s="505"/>
      <c r="AE362" s="505"/>
      <c r="AF362" s="505"/>
      <c r="AG362" s="505"/>
      <c r="AH362" s="505"/>
      <c r="AI362" s="505"/>
      <c r="AJ362" s="505"/>
      <c r="AK362" s="505"/>
      <c r="AL362" s="505"/>
      <c r="AM362" s="505"/>
      <c r="AN362" s="505"/>
      <c r="AO362" s="505"/>
      <c r="AP362" s="505"/>
      <c r="AQ362" s="505"/>
      <c r="AR362" s="505"/>
      <c r="AS362" s="505"/>
      <c r="AT362" s="505"/>
      <c r="AU362" s="505"/>
      <c r="AV362" s="506"/>
    </row>
    <row r="363" spans="1:48" x14ac:dyDescent="0.35">
      <c r="A363" t="str">
        <f t="shared" si="32"/>
        <v>|</v>
      </c>
      <c r="B363" s="162" t="str">
        <f t="shared" si="34"/>
        <v/>
      </c>
      <c r="C363" s="162" t="str">
        <f t="shared" si="36"/>
        <v/>
      </c>
      <c r="D363" s="512"/>
      <c r="E363" s="503"/>
      <c r="F363" s="198"/>
      <c r="G363" s="198"/>
      <c r="H363" s="198"/>
      <c r="I363" s="504" t="str">
        <f t="shared" si="33"/>
        <v/>
      </c>
      <c r="J363" s="505"/>
      <c r="K363" s="505"/>
      <c r="L363" s="505"/>
      <c r="M363" s="505"/>
      <c r="N363" s="505"/>
      <c r="O363" s="505"/>
      <c r="P363" s="505"/>
      <c r="Q363" s="505"/>
      <c r="R363" s="505"/>
      <c r="S363" s="505"/>
      <c r="T363" s="505"/>
      <c r="U363" s="505"/>
      <c r="V363" s="505"/>
      <c r="W363" s="505"/>
      <c r="X363" s="505"/>
      <c r="Y363" s="505"/>
      <c r="Z363" s="505"/>
      <c r="AA363" s="505"/>
      <c r="AB363" s="506"/>
      <c r="AC363" s="507" t="str">
        <f t="shared" si="35"/>
        <v/>
      </c>
      <c r="AD363" s="505"/>
      <c r="AE363" s="505"/>
      <c r="AF363" s="505"/>
      <c r="AG363" s="505"/>
      <c r="AH363" s="505"/>
      <c r="AI363" s="505"/>
      <c r="AJ363" s="505"/>
      <c r="AK363" s="505"/>
      <c r="AL363" s="505"/>
      <c r="AM363" s="505"/>
      <c r="AN363" s="505"/>
      <c r="AO363" s="505"/>
      <c r="AP363" s="505"/>
      <c r="AQ363" s="505"/>
      <c r="AR363" s="505"/>
      <c r="AS363" s="505"/>
      <c r="AT363" s="505"/>
      <c r="AU363" s="505"/>
      <c r="AV363" s="506"/>
    </row>
    <row r="364" spans="1:48" x14ac:dyDescent="0.35">
      <c r="A364" t="str">
        <f t="shared" si="32"/>
        <v>|</v>
      </c>
      <c r="B364" s="162" t="str">
        <f t="shared" si="34"/>
        <v/>
      </c>
      <c r="C364" s="162" t="str">
        <f t="shared" si="36"/>
        <v/>
      </c>
      <c r="D364" s="512"/>
      <c r="E364" s="503"/>
      <c r="F364" s="198"/>
      <c r="G364" s="198"/>
      <c r="H364" s="198"/>
      <c r="I364" s="504" t="str">
        <f t="shared" si="33"/>
        <v/>
      </c>
      <c r="J364" s="505"/>
      <c r="K364" s="505"/>
      <c r="L364" s="505"/>
      <c r="M364" s="505"/>
      <c r="N364" s="505"/>
      <c r="O364" s="505"/>
      <c r="P364" s="505"/>
      <c r="Q364" s="505"/>
      <c r="R364" s="505"/>
      <c r="S364" s="505"/>
      <c r="T364" s="505"/>
      <c r="U364" s="505"/>
      <c r="V364" s="505"/>
      <c r="W364" s="505"/>
      <c r="X364" s="505"/>
      <c r="Y364" s="505"/>
      <c r="Z364" s="505"/>
      <c r="AA364" s="505"/>
      <c r="AB364" s="506"/>
      <c r="AC364" s="507" t="str">
        <f t="shared" si="35"/>
        <v/>
      </c>
      <c r="AD364" s="505"/>
      <c r="AE364" s="505"/>
      <c r="AF364" s="505"/>
      <c r="AG364" s="505"/>
      <c r="AH364" s="505"/>
      <c r="AI364" s="505"/>
      <c r="AJ364" s="505"/>
      <c r="AK364" s="505"/>
      <c r="AL364" s="505"/>
      <c r="AM364" s="505"/>
      <c r="AN364" s="505"/>
      <c r="AO364" s="505"/>
      <c r="AP364" s="505"/>
      <c r="AQ364" s="505"/>
      <c r="AR364" s="505"/>
      <c r="AS364" s="505"/>
      <c r="AT364" s="505"/>
      <c r="AU364" s="505"/>
      <c r="AV364" s="506"/>
    </row>
    <row r="365" spans="1:48" x14ac:dyDescent="0.35">
      <c r="A365" t="str">
        <f t="shared" si="32"/>
        <v>|</v>
      </c>
      <c r="B365" s="162" t="str">
        <f t="shared" si="34"/>
        <v/>
      </c>
      <c r="C365" s="162" t="str">
        <f t="shared" si="36"/>
        <v/>
      </c>
      <c r="D365" s="512"/>
      <c r="E365" s="503"/>
      <c r="F365" s="198"/>
      <c r="G365" s="198"/>
      <c r="H365" s="198"/>
      <c r="I365" s="504" t="str">
        <f t="shared" si="33"/>
        <v/>
      </c>
      <c r="J365" s="505"/>
      <c r="K365" s="505"/>
      <c r="L365" s="505"/>
      <c r="M365" s="505"/>
      <c r="N365" s="505"/>
      <c r="O365" s="505"/>
      <c r="P365" s="505"/>
      <c r="Q365" s="505"/>
      <c r="R365" s="505"/>
      <c r="S365" s="505"/>
      <c r="T365" s="505"/>
      <c r="U365" s="505"/>
      <c r="V365" s="505"/>
      <c r="W365" s="505"/>
      <c r="X365" s="505"/>
      <c r="Y365" s="505"/>
      <c r="Z365" s="505"/>
      <c r="AA365" s="505"/>
      <c r="AB365" s="506"/>
      <c r="AC365" s="507" t="str">
        <f t="shared" si="35"/>
        <v/>
      </c>
      <c r="AD365" s="505"/>
      <c r="AE365" s="505"/>
      <c r="AF365" s="505"/>
      <c r="AG365" s="505"/>
      <c r="AH365" s="505"/>
      <c r="AI365" s="505"/>
      <c r="AJ365" s="505"/>
      <c r="AK365" s="505"/>
      <c r="AL365" s="505"/>
      <c r="AM365" s="505"/>
      <c r="AN365" s="505"/>
      <c r="AO365" s="505"/>
      <c r="AP365" s="505"/>
      <c r="AQ365" s="505"/>
      <c r="AR365" s="505"/>
      <c r="AS365" s="505"/>
      <c r="AT365" s="505"/>
      <c r="AU365" s="505"/>
      <c r="AV365" s="506"/>
    </row>
    <row r="366" spans="1:48" x14ac:dyDescent="0.35">
      <c r="A366" t="str">
        <f t="shared" si="32"/>
        <v>|</v>
      </c>
      <c r="B366" s="162" t="str">
        <f t="shared" si="34"/>
        <v/>
      </c>
      <c r="C366" s="162" t="str">
        <f t="shared" si="36"/>
        <v/>
      </c>
      <c r="D366" s="512"/>
      <c r="E366" s="503"/>
      <c r="F366" s="198"/>
      <c r="G366" s="198"/>
      <c r="H366" s="198"/>
      <c r="I366" s="504" t="str">
        <f t="shared" si="33"/>
        <v/>
      </c>
      <c r="J366" s="505"/>
      <c r="K366" s="505"/>
      <c r="L366" s="505"/>
      <c r="M366" s="505"/>
      <c r="N366" s="505"/>
      <c r="O366" s="505"/>
      <c r="P366" s="505"/>
      <c r="Q366" s="505"/>
      <c r="R366" s="505"/>
      <c r="S366" s="505"/>
      <c r="T366" s="505"/>
      <c r="U366" s="505"/>
      <c r="V366" s="505"/>
      <c r="W366" s="505"/>
      <c r="X366" s="505"/>
      <c r="Y366" s="505"/>
      <c r="Z366" s="505"/>
      <c r="AA366" s="505"/>
      <c r="AB366" s="506"/>
      <c r="AC366" s="507" t="str">
        <f t="shared" si="35"/>
        <v/>
      </c>
      <c r="AD366" s="505"/>
      <c r="AE366" s="505"/>
      <c r="AF366" s="505"/>
      <c r="AG366" s="505"/>
      <c r="AH366" s="505"/>
      <c r="AI366" s="505"/>
      <c r="AJ366" s="505"/>
      <c r="AK366" s="505"/>
      <c r="AL366" s="505"/>
      <c r="AM366" s="505"/>
      <c r="AN366" s="505"/>
      <c r="AO366" s="505"/>
      <c r="AP366" s="505"/>
      <c r="AQ366" s="505"/>
      <c r="AR366" s="505"/>
      <c r="AS366" s="505"/>
      <c r="AT366" s="505"/>
      <c r="AU366" s="505"/>
      <c r="AV366" s="506"/>
    </row>
    <row r="367" spans="1:48" x14ac:dyDescent="0.35">
      <c r="A367" t="str">
        <f t="shared" si="32"/>
        <v>|</v>
      </c>
      <c r="B367" s="162" t="str">
        <f t="shared" si="34"/>
        <v/>
      </c>
      <c r="C367" s="162" t="str">
        <f t="shared" si="36"/>
        <v/>
      </c>
      <c r="D367" s="512"/>
      <c r="E367" s="503"/>
      <c r="F367" s="198"/>
      <c r="G367" s="198"/>
      <c r="H367" s="198"/>
      <c r="I367" s="504" t="str">
        <f t="shared" si="33"/>
        <v/>
      </c>
      <c r="J367" s="505"/>
      <c r="K367" s="505"/>
      <c r="L367" s="505"/>
      <c r="M367" s="505"/>
      <c r="N367" s="505"/>
      <c r="O367" s="505"/>
      <c r="P367" s="505"/>
      <c r="Q367" s="505"/>
      <c r="R367" s="505"/>
      <c r="S367" s="505"/>
      <c r="T367" s="505"/>
      <c r="U367" s="505"/>
      <c r="V367" s="505"/>
      <c r="W367" s="505"/>
      <c r="X367" s="505"/>
      <c r="Y367" s="505"/>
      <c r="Z367" s="505"/>
      <c r="AA367" s="505"/>
      <c r="AB367" s="506"/>
      <c r="AC367" s="507" t="str">
        <f t="shared" si="35"/>
        <v/>
      </c>
      <c r="AD367" s="505"/>
      <c r="AE367" s="505"/>
      <c r="AF367" s="505"/>
      <c r="AG367" s="505"/>
      <c r="AH367" s="505"/>
      <c r="AI367" s="505"/>
      <c r="AJ367" s="505"/>
      <c r="AK367" s="505"/>
      <c r="AL367" s="505"/>
      <c r="AM367" s="505"/>
      <c r="AN367" s="505"/>
      <c r="AO367" s="505"/>
      <c r="AP367" s="505"/>
      <c r="AQ367" s="505"/>
      <c r="AR367" s="505"/>
      <c r="AS367" s="505"/>
      <c r="AT367" s="505"/>
      <c r="AU367" s="505"/>
      <c r="AV367" s="506"/>
    </row>
    <row r="368" spans="1:48" x14ac:dyDescent="0.35">
      <c r="A368" t="str">
        <f t="shared" si="32"/>
        <v>|</v>
      </c>
      <c r="B368" s="162" t="str">
        <f t="shared" si="34"/>
        <v/>
      </c>
      <c r="C368" s="162" t="str">
        <f t="shared" si="36"/>
        <v/>
      </c>
      <c r="D368" s="512"/>
      <c r="E368" s="503"/>
      <c r="F368" s="198"/>
      <c r="G368" s="198"/>
      <c r="H368" s="198"/>
      <c r="I368" s="504" t="str">
        <f t="shared" si="33"/>
        <v/>
      </c>
      <c r="J368" s="505"/>
      <c r="K368" s="505"/>
      <c r="L368" s="505"/>
      <c r="M368" s="505"/>
      <c r="N368" s="505"/>
      <c r="O368" s="505"/>
      <c r="P368" s="505"/>
      <c r="Q368" s="505"/>
      <c r="R368" s="505"/>
      <c r="S368" s="505"/>
      <c r="T368" s="505"/>
      <c r="U368" s="505"/>
      <c r="V368" s="505"/>
      <c r="W368" s="505"/>
      <c r="X368" s="505"/>
      <c r="Y368" s="505"/>
      <c r="Z368" s="505"/>
      <c r="AA368" s="505"/>
      <c r="AB368" s="506"/>
      <c r="AC368" s="507" t="str">
        <f t="shared" si="35"/>
        <v/>
      </c>
      <c r="AD368" s="505"/>
      <c r="AE368" s="505"/>
      <c r="AF368" s="505"/>
      <c r="AG368" s="505"/>
      <c r="AH368" s="505"/>
      <c r="AI368" s="505"/>
      <c r="AJ368" s="505"/>
      <c r="AK368" s="505"/>
      <c r="AL368" s="505"/>
      <c r="AM368" s="505"/>
      <c r="AN368" s="505"/>
      <c r="AO368" s="505"/>
      <c r="AP368" s="505"/>
      <c r="AQ368" s="505"/>
      <c r="AR368" s="505"/>
      <c r="AS368" s="505"/>
      <c r="AT368" s="505"/>
      <c r="AU368" s="505"/>
      <c r="AV368" s="506"/>
    </row>
    <row r="369" spans="1:48" x14ac:dyDescent="0.35">
      <c r="A369" t="str">
        <f t="shared" si="32"/>
        <v>|</v>
      </c>
      <c r="B369" s="162" t="str">
        <f t="shared" si="34"/>
        <v/>
      </c>
      <c r="C369" s="162" t="str">
        <f t="shared" si="36"/>
        <v/>
      </c>
      <c r="D369" s="512"/>
      <c r="E369" s="503"/>
      <c r="F369" s="198"/>
      <c r="G369" s="198"/>
      <c r="H369" s="198"/>
      <c r="I369" s="504" t="str">
        <f t="shared" si="33"/>
        <v/>
      </c>
      <c r="J369" s="505"/>
      <c r="K369" s="505"/>
      <c r="L369" s="505"/>
      <c r="M369" s="505"/>
      <c r="N369" s="505"/>
      <c r="O369" s="505"/>
      <c r="P369" s="505"/>
      <c r="Q369" s="505"/>
      <c r="R369" s="505"/>
      <c r="S369" s="505"/>
      <c r="T369" s="505"/>
      <c r="U369" s="505"/>
      <c r="V369" s="505"/>
      <c r="W369" s="505"/>
      <c r="X369" s="505"/>
      <c r="Y369" s="505"/>
      <c r="Z369" s="505"/>
      <c r="AA369" s="505"/>
      <c r="AB369" s="506"/>
      <c r="AC369" s="507" t="str">
        <f t="shared" si="35"/>
        <v/>
      </c>
      <c r="AD369" s="505"/>
      <c r="AE369" s="505"/>
      <c r="AF369" s="505"/>
      <c r="AG369" s="505"/>
      <c r="AH369" s="505"/>
      <c r="AI369" s="505"/>
      <c r="AJ369" s="505"/>
      <c r="AK369" s="505"/>
      <c r="AL369" s="505"/>
      <c r="AM369" s="505"/>
      <c r="AN369" s="505"/>
      <c r="AO369" s="505"/>
      <c r="AP369" s="505"/>
      <c r="AQ369" s="505"/>
      <c r="AR369" s="505"/>
      <c r="AS369" s="505"/>
      <c r="AT369" s="505"/>
      <c r="AU369" s="505"/>
      <c r="AV369" s="506"/>
    </row>
    <row r="370" spans="1:48" x14ac:dyDescent="0.35">
      <c r="A370" t="str">
        <f t="shared" si="32"/>
        <v>|</v>
      </c>
      <c r="B370" s="162" t="str">
        <f t="shared" si="34"/>
        <v/>
      </c>
      <c r="C370" s="162" t="str">
        <f t="shared" si="36"/>
        <v/>
      </c>
      <c r="D370" s="512"/>
      <c r="E370" s="503"/>
      <c r="F370" s="198"/>
      <c r="G370" s="198"/>
      <c r="H370" s="198"/>
      <c r="I370" s="504" t="str">
        <f t="shared" si="33"/>
        <v/>
      </c>
      <c r="J370" s="505"/>
      <c r="K370" s="505"/>
      <c r="L370" s="505"/>
      <c r="M370" s="505"/>
      <c r="N370" s="505"/>
      <c r="O370" s="505"/>
      <c r="P370" s="505"/>
      <c r="Q370" s="505"/>
      <c r="R370" s="505"/>
      <c r="S370" s="505"/>
      <c r="T370" s="505"/>
      <c r="U370" s="505"/>
      <c r="V370" s="505"/>
      <c r="W370" s="505"/>
      <c r="X370" s="505"/>
      <c r="Y370" s="505"/>
      <c r="Z370" s="505"/>
      <c r="AA370" s="505"/>
      <c r="AB370" s="506"/>
      <c r="AC370" s="507" t="str">
        <f t="shared" si="35"/>
        <v/>
      </c>
      <c r="AD370" s="505"/>
      <c r="AE370" s="505"/>
      <c r="AF370" s="505"/>
      <c r="AG370" s="505"/>
      <c r="AH370" s="505"/>
      <c r="AI370" s="505"/>
      <c r="AJ370" s="505"/>
      <c r="AK370" s="505"/>
      <c r="AL370" s="505"/>
      <c r="AM370" s="505"/>
      <c r="AN370" s="505"/>
      <c r="AO370" s="505"/>
      <c r="AP370" s="505"/>
      <c r="AQ370" s="505"/>
      <c r="AR370" s="505"/>
      <c r="AS370" s="505"/>
      <c r="AT370" s="505"/>
      <c r="AU370" s="505"/>
      <c r="AV370" s="506"/>
    </row>
    <row r="371" spans="1:48" x14ac:dyDescent="0.35">
      <c r="A371" t="str">
        <f t="shared" si="32"/>
        <v>|</v>
      </c>
      <c r="B371" s="162" t="str">
        <f t="shared" si="34"/>
        <v/>
      </c>
      <c r="C371" s="162" t="str">
        <f t="shared" si="36"/>
        <v/>
      </c>
      <c r="D371" s="512"/>
      <c r="E371" s="503"/>
      <c r="F371" s="198"/>
      <c r="G371" s="198"/>
      <c r="H371" s="198"/>
      <c r="I371" s="504" t="str">
        <f t="shared" si="33"/>
        <v/>
      </c>
      <c r="J371" s="505"/>
      <c r="K371" s="505"/>
      <c r="L371" s="505"/>
      <c r="M371" s="505"/>
      <c r="N371" s="505"/>
      <c r="O371" s="505"/>
      <c r="P371" s="505"/>
      <c r="Q371" s="505"/>
      <c r="R371" s="505"/>
      <c r="S371" s="505"/>
      <c r="T371" s="505"/>
      <c r="U371" s="505"/>
      <c r="V371" s="505"/>
      <c r="W371" s="505"/>
      <c r="X371" s="505"/>
      <c r="Y371" s="505"/>
      <c r="Z371" s="505"/>
      <c r="AA371" s="505"/>
      <c r="AB371" s="506"/>
      <c r="AC371" s="507" t="str">
        <f t="shared" si="35"/>
        <v/>
      </c>
      <c r="AD371" s="505"/>
      <c r="AE371" s="505"/>
      <c r="AF371" s="505"/>
      <c r="AG371" s="505"/>
      <c r="AH371" s="505"/>
      <c r="AI371" s="505"/>
      <c r="AJ371" s="505"/>
      <c r="AK371" s="505"/>
      <c r="AL371" s="505"/>
      <c r="AM371" s="505"/>
      <c r="AN371" s="505"/>
      <c r="AO371" s="505"/>
      <c r="AP371" s="505"/>
      <c r="AQ371" s="505"/>
      <c r="AR371" s="505"/>
      <c r="AS371" s="505"/>
      <c r="AT371" s="505"/>
      <c r="AU371" s="505"/>
      <c r="AV371" s="506"/>
    </row>
    <row r="372" spans="1:48" x14ac:dyDescent="0.35">
      <c r="A372" t="str">
        <f t="shared" si="32"/>
        <v>|</v>
      </c>
      <c r="B372" s="162" t="str">
        <f t="shared" si="34"/>
        <v/>
      </c>
      <c r="C372" s="162" t="str">
        <f t="shared" si="36"/>
        <v/>
      </c>
      <c r="D372" s="512"/>
      <c r="E372" s="503"/>
      <c r="F372" s="198"/>
      <c r="G372" s="198"/>
      <c r="H372" s="198"/>
      <c r="I372" s="504" t="str">
        <f t="shared" si="33"/>
        <v/>
      </c>
      <c r="J372" s="505"/>
      <c r="K372" s="505"/>
      <c r="L372" s="505"/>
      <c r="M372" s="505"/>
      <c r="N372" s="505"/>
      <c r="O372" s="505"/>
      <c r="P372" s="505"/>
      <c r="Q372" s="505"/>
      <c r="R372" s="505"/>
      <c r="S372" s="505"/>
      <c r="T372" s="505"/>
      <c r="U372" s="505"/>
      <c r="V372" s="505"/>
      <c r="W372" s="505"/>
      <c r="X372" s="505"/>
      <c r="Y372" s="505"/>
      <c r="Z372" s="505"/>
      <c r="AA372" s="505"/>
      <c r="AB372" s="506"/>
      <c r="AC372" s="507" t="str">
        <f t="shared" si="35"/>
        <v/>
      </c>
      <c r="AD372" s="505"/>
      <c r="AE372" s="505"/>
      <c r="AF372" s="505"/>
      <c r="AG372" s="505"/>
      <c r="AH372" s="505"/>
      <c r="AI372" s="505"/>
      <c r="AJ372" s="505"/>
      <c r="AK372" s="505"/>
      <c r="AL372" s="505"/>
      <c r="AM372" s="505"/>
      <c r="AN372" s="505"/>
      <c r="AO372" s="505"/>
      <c r="AP372" s="505"/>
      <c r="AQ372" s="505"/>
      <c r="AR372" s="505"/>
      <c r="AS372" s="505"/>
      <c r="AT372" s="505"/>
      <c r="AU372" s="505"/>
      <c r="AV372" s="506"/>
    </row>
    <row r="373" spans="1:48" x14ac:dyDescent="0.35">
      <c r="A373" t="str">
        <f t="shared" si="32"/>
        <v>|</v>
      </c>
      <c r="B373" s="162" t="str">
        <f t="shared" si="34"/>
        <v/>
      </c>
      <c r="C373" s="162" t="str">
        <f t="shared" si="36"/>
        <v/>
      </c>
      <c r="D373" s="512"/>
      <c r="E373" s="503"/>
      <c r="F373" s="198"/>
      <c r="G373" s="198"/>
      <c r="H373" s="198"/>
      <c r="I373" s="504" t="str">
        <f t="shared" si="33"/>
        <v/>
      </c>
      <c r="J373" s="505"/>
      <c r="K373" s="505"/>
      <c r="L373" s="505"/>
      <c r="M373" s="505"/>
      <c r="N373" s="505"/>
      <c r="O373" s="505"/>
      <c r="P373" s="505"/>
      <c r="Q373" s="505"/>
      <c r="R373" s="505"/>
      <c r="S373" s="505"/>
      <c r="T373" s="505"/>
      <c r="U373" s="505"/>
      <c r="V373" s="505"/>
      <c r="W373" s="505"/>
      <c r="X373" s="505"/>
      <c r="Y373" s="505"/>
      <c r="Z373" s="505"/>
      <c r="AA373" s="505"/>
      <c r="AB373" s="506"/>
      <c r="AC373" s="507" t="str">
        <f t="shared" si="35"/>
        <v/>
      </c>
      <c r="AD373" s="505"/>
      <c r="AE373" s="505"/>
      <c r="AF373" s="505"/>
      <c r="AG373" s="505"/>
      <c r="AH373" s="505"/>
      <c r="AI373" s="505"/>
      <c r="AJ373" s="505"/>
      <c r="AK373" s="505"/>
      <c r="AL373" s="505"/>
      <c r="AM373" s="505"/>
      <c r="AN373" s="505"/>
      <c r="AO373" s="505"/>
      <c r="AP373" s="505"/>
      <c r="AQ373" s="505"/>
      <c r="AR373" s="505"/>
      <c r="AS373" s="505"/>
      <c r="AT373" s="505"/>
      <c r="AU373" s="505"/>
      <c r="AV373" s="506"/>
    </row>
    <row r="374" spans="1:48" x14ac:dyDescent="0.35">
      <c r="A374" t="str">
        <f t="shared" si="32"/>
        <v>|</v>
      </c>
      <c r="B374" s="162" t="str">
        <f t="shared" si="34"/>
        <v/>
      </c>
      <c r="C374" s="162" t="str">
        <f t="shared" si="36"/>
        <v/>
      </c>
      <c r="D374" s="512"/>
      <c r="E374" s="503"/>
      <c r="F374" s="198"/>
      <c r="G374" s="198"/>
      <c r="H374" s="198"/>
      <c r="I374" s="504" t="str">
        <f t="shared" si="33"/>
        <v/>
      </c>
      <c r="J374" s="505"/>
      <c r="K374" s="505"/>
      <c r="L374" s="505"/>
      <c r="M374" s="505"/>
      <c r="N374" s="505"/>
      <c r="O374" s="505"/>
      <c r="P374" s="505"/>
      <c r="Q374" s="505"/>
      <c r="R374" s="505"/>
      <c r="S374" s="505"/>
      <c r="T374" s="505"/>
      <c r="U374" s="505"/>
      <c r="V374" s="505"/>
      <c r="W374" s="505"/>
      <c r="X374" s="505"/>
      <c r="Y374" s="505"/>
      <c r="Z374" s="505"/>
      <c r="AA374" s="505"/>
      <c r="AB374" s="506"/>
      <c r="AC374" s="507" t="str">
        <f t="shared" si="35"/>
        <v/>
      </c>
      <c r="AD374" s="505"/>
      <c r="AE374" s="505"/>
      <c r="AF374" s="505"/>
      <c r="AG374" s="505"/>
      <c r="AH374" s="505"/>
      <c r="AI374" s="505"/>
      <c r="AJ374" s="505"/>
      <c r="AK374" s="505"/>
      <c r="AL374" s="505"/>
      <c r="AM374" s="505"/>
      <c r="AN374" s="505"/>
      <c r="AO374" s="505"/>
      <c r="AP374" s="505"/>
      <c r="AQ374" s="505"/>
      <c r="AR374" s="505"/>
      <c r="AS374" s="505"/>
      <c r="AT374" s="505"/>
      <c r="AU374" s="505"/>
      <c r="AV374" s="506"/>
    </row>
    <row r="375" spans="1:48" x14ac:dyDescent="0.35">
      <c r="A375" t="str">
        <f t="shared" si="32"/>
        <v>|</v>
      </c>
      <c r="B375" s="162" t="str">
        <f t="shared" si="34"/>
        <v/>
      </c>
      <c r="C375" s="162" t="str">
        <f t="shared" si="36"/>
        <v/>
      </c>
      <c r="D375" s="512"/>
      <c r="E375" s="503"/>
      <c r="F375" s="198"/>
      <c r="G375" s="198"/>
      <c r="H375" s="198"/>
      <c r="I375" s="504" t="str">
        <f t="shared" si="33"/>
        <v/>
      </c>
      <c r="J375" s="505"/>
      <c r="K375" s="505"/>
      <c r="L375" s="505"/>
      <c r="M375" s="505"/>
      <c r="N375" s="505"/>
      <c r="O375" s="505"/>
      <c r="P375" s="505"/>
      <c r="Q375" s="505"/>
      <c r="R375" s="505"/>
      <c r="S375" s="505"/>
      <c r="T375" s="505"/>
      <c r="U375" s="505"/>
      <c r="V375" s="505"/>
      <c r="W375" s="505"/>
      <c r="X375" s="505"/>
      <c r="Y375" s="505"/>
      <c r="Z375" s="505"/>
      <c r="AA375" s="505"/>
      <c r="AB375" s="506"/>
      <c r="AC375" s="507" t="str">
        <f t="shared" si="35"/>
        <v/>
      </c>
      <c r="AD375" s="505"/>
      <c r="AE375" s="505"/>
      <c r="AF375" s="505"/>
      <c r="AG375" s="505"/>
      <c r="AH375" s="505"/>
      <c r="AI375" s="505"/>
      <c r="AJ375" s="505"/>
      <c r="AK375" s="505"/>
      <c r="AL375" s="505"/>
      <c r="AM375" s="505"/>
      <c r="AN375" s="505"/>
      <c r="AO375" s="505"/>
      <c r="AP375" s="505"/>
      <c r="AQ375" s="505"/>
      <c r="AR375" s="505"/>
      <c r="AS375" s="505"/>
      <c r="AT375" s="505"/>
      <c r="AU375" s="505"/>
      <c r="AV375" s="506"/>
    </row>
    <row r="376" spans="1:48" x14ac:dyDescent="0.35">
      <c r="A376" t="str">
        <f t="shared" si="32"/>
        <v>|</v>
      </c>
      <c r="B376" s="162" t="str">
        <f t="shared" si="34"/>
        <v/>
      </c>
      <c r="C376" s="162" t="str">
        <f t="shared" si="36"/>
        <v/>
      </c>
      <c r="D376" s="512"/>
      <c r="E376" s="503"/>
      <c r="F376" s="198"/>
      <c r="G376" s="198"/>
      <c r="H376" s="198"/>
      <c r="I376" s="504" t="str">
        <f t="shared" si="33"/>
        <v/>
      </c>
      <c r="J376" s="505"/>
      <c r="K376" s="505"/>
      <c r="L376" s="505"/>
      <c r="M376" s="505"/>
      <c r="N376" s="505"/>
      <c r="O376" s="505"/>
      <c r="P376" s="505"/>
      <c r="Q376" s="505"/>
      <c r="R376" s="505"/>
      <c r="S376" s="505"/>
      <c r="T376" s="505"/>
      <c r="U376" s="505"/>
      <c r="V376" s="505"/>
      <c r="W376" s="505"/>
      <c r="X376" s="505"/>
      <c r="Y376" s="505"/>
      <c r="Z376" s="505"/>
      <c r="AA376" s="505"/>
      <c r="AB376" s="506"/>
      <c r="AC376" s="507" t="str">
        <f t="shared" si="35"/>
        <v/>
      </c>
      <c r="AD376" s="505"/>
      <c r="AE376" s="505"/>
      <c r="AF376" s="505"/>
      <c r="AG376" s="505"/>
      <c r="AH376" s="505"/>
      <c r="AI376" s="505"/>
      <c r="AJ376" s="505"/>
      <c r="AK376" s="505"/>
      <c r="AL376" s="505"/>
      <c r="AM376" s="505"/>
      <c r="AN376" s="505"/>
      <c r="AO376" s="505"/>
      <c r="AP376" s="505"/>
      <c r="AQ376" s="505"/>
      <c r="AR376" s="505"/>
      <c r="AS376" s="505"/>
      <c r="AT376" s="505"/>
      <c r="AU376" s="505"/>
      <c r="AV376" s="506"/>
    </row>
    <row r="377" spans="1:48" x14ac:dyDescent="0.35">
      <c r="A377" t="str">
        <f t="shared" si="32"/>
        <v>|</v>
      </c>
      <c r="B377" s="162" t="str">
        <f t="shared" si="34"/>
        <v/>
      </c>
      <c r="C377" s="162" t="str">
        <f t="shared" si="36"/>
        <v/>
      </c>
      <c r="D377" s="512"/>
      <c r="E377" s="503"/>
      <c r="F377" s="198"/>
      <c r="G377" s="198"/>
      <c r="H377" s="198"/>
      <c r="I377" s="504" t="str">
        <f t="shared" si="33"/>
        <v/>
      </c>
      <c r="J377" s="505"/>
      <c r="K377" s="505"/>
      <c r="L377" s="505"/>
      <c r="M377" s="505"/>
      <c r="N377" s="505"/>
      <c r="O377" s="505"/>
      <c r="P377" s="505"/>
      <c r="Q377" s="505"/>
      <c r="R377" s="505"/>
      <c r="S377" s="505"/>
      <c r="T377" s="505"/>
      <c r="U377" s="505"/>
      <c r="V377" s="505"/>
      <c r="W377" s="505"/>
      <c r="X377" s="505"/>
      <c r="Y377" s="505"/>
      <c r="Z377" s="505"/>
      <c r="AA377" s="505"/>
      <c r="AB377" s="506"/>
      <c r="AC377" s="507" t="str">
        <f t="shared" si="35"/>
        <v/>
      </c>
      <c r="AD377" s="505"/>
      <c r="AE377" s="505"/>
      <c r="AF377" s="505"/>
      <c r="AG377" s="505"/>
      <c r="AH377" s="505"/>
      <c r="AI377" s="505"/>
      <c r="AJ377" s="505"/>
      <c r="AK377" s="505"/>
      <c r="AL377" s="505"/>
      <c r="AM377" s="505"/>
      <c r="AN377" s="505"/>
      <c r="AO377" s="505"/>
      <c r="AP377" s="505"/>
      <c r="AQ377" s="505"/>
      <c r="AR377" s="505"/>
      <c r="AS377" s="505"/>
      <c r="AT377" s="505"/>
      <c r="AU377" s="505"/>
      <c r="AV377" s="506"/>
    </row>
    <row r="378" spans="1:48" x14ac:dyDescent="0.35">
      <c r="A378" t="str">
        <f t="shared" si="32"/>
        <v>|</v>
      </c>
      <c r="B378" s="162" t="str">
        <f t="shared" si="34"/>
        <v/>
      </c>
      <c r="C378" s="162" t="str">
        <f t="shared" si="36"/>
        <v/>
      </c>
      <c r="D378" s="512"/>
      <c r="E378" s="503"/>
      <c r="F378" s="198"/>
      <c r="G378" s="198"/>
      <c r="H378" s="198"/>
      <c r="I378" s="504" t="str">
        <f t="shared" si="33"/>
        <v/>
      </c>
      <c r="J378" s="505"/>
      <c r="K378" s="505"/>
      <c r="L378" s="505"/>
      <c r="M378" s="505"/>
      <c r="N378" s="505"/>
      <c r="O378" s="505"/>
      <c r="P378" s="505"/>
      <c r="Q378" s="505"/>
      <c r="R378" s="505"/>
      <c r="S378" s="505"/>
      <c r="T378" s="505"/>
      <c r="U378" s="505"/>
      <c r="V378" s="505"/>
      <c r="W378" s="505"/>
      <c r="X378" s="505"/>
      <c r="Y378" s="505"/>
      <c r="Z378" s="505"/>
      <c r="AA378" s="505"/>
      <c r="AB378" s="506"/>
      <c r="AC378" s="507" t="str">
        <f t="shared" si="35"/>
        <v/>
      </c>
      <c r="AD378" s="505"/>
      <c r="AE378" s="505"/>
      <c r="AF378" s="505"/>
      <c r="AG378" s="505"/>
      <c r="AH378" s="505"/>
      <c r="AI378" s="505"/>
      <c r="AJ378" s="505"/>
      <c r="AK378" s="505"/>
      <c r="AL378" s="505"/>
      <c r="AM378" s="505"/>
      <c r="AN378" s="505"/>
      <c r="AO378" s="505"/>
      <c r="AP378" s="505"/>
      <c r="AQ378" s="505"/>
      <c r="AR378" s="505"/>
      <c r="AS378" s="505"/>
      <c r="AT378" s="505"/>
      <c r="AU378" s="505"/>
      <c r="AV378" s="506"/>
    </row>
    <row r="379" spans="1:48" x14ac:dyDescent="0.35">
      <c r="A379" t="str">
        <f t="shared" si="32"/>
        <v>|</v>
      </c>
      <c r="B379" s="162" t="str">
        <f t="shared" si="34"/>
        <v/>
      </c>
      <c r="C379" s="162" t="str">
        <f t="shared" si="36"/>
        <v/>
      </c>
      <c r="D379" s="512"/>
      <c r="E379" s="503"/>
      <c r="F379" s="198"/>
      <c r="G379" s="198"/>
      <c r="H379" s="198"/>
      <c r="I379" s="504" t="str">
        <f t="shared" si="33"/>
        <v/>
      </c>
      <c r="J379" s="505"/>
      <c r="K379" s="505"/>
      <c r="L379" s="505"/>
      <c r="M379" s="505"/>
      <c r="N379" s="505"/>
      <c r="O379" s="505"/>
      <c r="P379" s="505"/>
      <c r="Q379" s="505"/>
      <c r="R379" s="505"/>
      <c r="S379" s="505"/>
      <c r="T379" s="505"/>
      <c r="U379" s="505"/>
      <c r="V379" s="505"/>
      <c r="W379" s="505"/>
      <c r="X379" s="505"/>
      <c r="Y379" s="505"/>
      <c r="Z379" s="505"/>
      <c r="AA379" s="505"/>
      <c r="AB379" s="506"/>
      <c r="AC379" s="507" t="str">
        <f t="shared" si="35"/>
        <v/>
      </c>
      <c r="AD379" s="505"/>
      <c r="AE379" s="505"/>
      <c r="AF379" s="505"/>
      <c r="AG379" s="505"/>
      <c r="AH379" s="505"/>
      <c r="AI379" s="505"/>
      <c r="AJ379" s="505"/>
      <c r="AK379" s="505"/>
      <c r="AL379" s="505"/>
      <c r="AM379" s="505"/>
      <c r="AN379" s="505"/>
      <c r="AO379" s="505"/>
      <c r="AP379" s="505"/>
      <c r="AQ379" s="505"/>
      <c r="AR379" s="505"/>
      <c r="AS379" s="505"/>
      <c r="AT379" s="505"/>
      <c r="AU379" s="505"/>
      <c r="AV379" s="506"/>
    </row>
    <row r="380" spans="1:48" x14ac:dyDescent="0.35">
      <c r="A380" t="str">
        <f t="shared" si="32"/>
        <v>|</v>
      </c>
      <c r="B380" s="162" t="str">
        <f t="shared" si="34"/>
        <v/>
      </c>
      <c r="C380" s="162" t="str">
        <f t="shared" si="36"/>
        <v/>
      </c>
      <c r="D380" s="512"/>
      <c r="E380" s="503"/>
      <c r="F380" s="198"/>
      <c r="G380" s="198"/>
      <c r="H380" s="198"/>
      <c r="I380" s="504" t="str">
        <f t="shared" si="33"/>
        <v/>
      </c>
      <c r="J380" s="505"/>
      <c r="K380" s="505"/>
      <c r="L380" s="505"/>
      <c r="M380" s="505"/>
      <c r="N380" s="505"/>
      <c r="O380" s="505"/>
      <c r="P380" s="505"/>
      <c r="Q380" s="505"/>
      <c r="R380" s="505"/>
      <c r="S380" s="505"/>
      <c r="T380" s="505"/>
      <c r="U380" s="505"/>
      <c r="V380" s="505"/>
      <c r="W380" s="505"/>
      <c r="X380" s="505"/>
      <c r="Y380" s="505"/>
      <c r="Z380" s="505"/>
      <c r="AA380" s="505"/>
      <c r="AB380" s="506"/>
      <c r="AC380" s="507" t="str">
        <f t="shared" si="35"/>
        <v/>
      </c>
      <c r="AD380" s="505"/>
      <c r="AE380" s="505"/>
      <c r="AF380" s="505"/>
      <c r="AG380" s="505"/>
      <c r="AH380" s="505"/>
      <c r="AI380" s="505"/>
      <c r="AJ380" s="505"/>
      <c r="AK380" s="505"/>
      <c r="AL380" s="505"/>
      <c r="AM380" s="505"/>
      <c r="AN380" s="505"/>
      <c r="AO380" s="505"/>
      <c r="AP380" s="505"/>
      <c r="AQ380" s="505"/>
      <c r="AR380" s="505"/>
      <c r="AS380" s="505"/>
      <c r="AT380" s="505"/>
      <c r="AU380" s="505"/>
      <c r="AV380" s="506"/>
    </row>
    <row r="381" spans="1:48" x14ac:dyDescent="0.35">
      <c r="A381" t="str">
        <f t="shared" si="32"/>
        <v>|</v>
      </c>
      <c r="B381" s="162" t="str">
        <f t="shared" si="34"/>
        <v/>
      </c>
      <c r="C381" s="162" t="str">
        <f t="shared" si="36"/>
        <v/>
      </c>
      <c r="D381" s="512"/>
      <c r="E381" s="503"/>
      <c r="F381" s="198"/>
      <c r="G381" s="198"/>
      <c r="H381" s="198"/>
      <c r="I381" s="504" t="str">
        <f t="shared" si="33"/>
        <v/>
      </c>
      <c r="J381" s="505"/>
      <c r="K381" s="505"/>
      <c r="L381" s="505"/>
      <c r="M381" s="505"/>
      <c r="N381" s="505"/>
      <c r="O381" s="505"/>
      <c r="P381" s="505"/>
      <c r="Q381" s="505"/>
      <c r="R381" s="505"/>
      <c r="S381" s="505"/>
      <c r="T381" s="505"/>
      <c r="U381" s="505"/>
      <c r="V381" s="505"/>
      <c r="W381" s="505"/>
      <c r="X381" s="505"/>
      <c r="Y381" s="505"/>
      <c r="Z381" s="505"/>
      <c r="AA381" s="505"/>
      <c r="AB381" s="506"/>
      <c r="AC381" s="507" t="str">
        <f t="shared" si="35"/>
        <v/>
      </c>
      <c r="AD381" s="505"/>
      <c r="AE381" s="505"/>
      <c r="AF381" s="505"/>
      <c r="AG381" s="505"/>
      <c r="AH381" s="505"/>
      <c r="AI381" s="505"/>
      <c r="AJ381" s="505"/>
      <c r="AK381" s="505"/>
      <c r="AL381" s="505"/>
      <c r="AM381" s="505"/>
      <c r="AN381" s="505"/>
      <c r="AO381" s="505"/>
      <c r="AP381" s="505"/>
      <c r="AQ381" s="505"/>
      <c r="AR381" s="505"/>
      <c r="AS381" s="505"/>
      <c r="AT381" s="505"/>
      <c r="AU381" s="505"/>
      <c r="AV381" s="506"/>
    </row>
    <row r="382" spans="1:48" x14ac:dyDescent="0.35">
      <c r="A382" t="str">
        <f t="shared" si="32"/>
        <v>|</v>
      </c>
      <c r="B382" s="162" t="str">
        <f t="shared" si="34"/>
        <v/>
      </c>
      <c r="C382" s="162" t="str">
        <f t="shared" si="36"/>
        <v/>
      </c>
      <c r="D382" s="512"/>
      <c r="E382" s="503"/>
      <c r="F382" s="198"/>
      <c r="G382" s="198"/>
      <c r="H382" s="198"/>
      <c r="I382" s="504" t="str">
        <f t="shared" si="33"/>
        <v/>
      </c>
      <c r="J382" s="505"/>
      <c r="K382" s="505"/>
      <c r="L382" s="505"/>
      <c r="M382" s="505"/>
      <c r="N382" s="505"/>
      <c r="O382" s="505"/>
      <c r="P382" s="505"/>
      <c r="Q382" s="505"/>
      <c r="R382" s="505"/>
      <c r="S382" s="505"/>
      <c r="T382" s="505"/>
      <c r="U382" s="505"/>
      <c r="V382" s="505"/>
      <c r="W382" s="505"/>
      <c r="X382" s="505"/>
      <c r="Y382" s="505"/>
      <c r="Z382" s="505"/>
      <c r="AA382" s="505"/>
      <c r="AB382" s="506"/>
      <c r="AC382" s="507" t="str">
        <f t="shared" si="35"/>
        <v/>
      </c>
      <c r="AD382" s="505"/>
      <c r="AE382" s="505"/>
      <c r="AF382" s="505"/>
      <c r="AG382" s="505"/>
      <c r="AH382" s="505"/>
      <c r="AI382" s="505"/>
      <c r="AJ382" s="505"/>
      <c r="AK382" s="505"/>
      <c r="AL382" s="505"/>
      <c r="AM382" s="505"/>
      <c r="AN382" s="505"/>
      <c r="AO382" s="505"/>
      <c r="AP382" s="505"/>
      <c r="AQ382" s="505"/>
      <c r="AR382" s="505"/>
      <c r="AS382" s="505"/>
      <c r="AT382" s="505"/>
      <c r="AU382" s="505"/>
      <c r="AV382" s="506"/>
    </row>
    <row r="383" spans="1:48" x14ac:dyDescent="0.35">
      <c r="A383" t="str">
        <f t="shared" si="32"/>
        <v>|</v>
      </c>
      <c r="B383" s="162" t="str">
        <f t="shared" si="34"/>
        <v/>
      </c>
      <c r="C383" s="162" t="str">
        <f t="shared" si="36"/>
        <v/>
      </c>
      <c r="D383" s="512"/>
      <c r="E383" s="503"/>
      <c r="F383" s="198"/>
      <c r="G383" s="198"/>
      <c r="H383" s="198"/>
      <c r="I383" s="504" t="str">
        <f t="shared" si="33"/>
        <v/>
      </c>
      <c r="J383" s="505"/>
      <c r="K383" s="505"/>
      <c r="L383" s="505"/>
      <c r="M383" s="505"/>
      <c r="N383" s="505"/>
      <c r="O383" s="505"/>
      <c r="P383" s="505"/>
      <c r="Q383" s="505"/>
      <c r="R383" s="505"/>
      <c r="S383" s="505"/>
      <c r="T383" s="505"/>
      <c r="U383" s="505"/>
      <c r="V383" s="505"/>
      <c r="W383" s="505"/>
      <c r="X383" s="505"/>
      <c r="Y383" s="505"/>
      <c r="Z383" s="505"/>
      <c r="AA383" s="505"/>
      <c r="AB383" s="506"/>
      <c r="AC383" s="507" t="str">
        <f t="shared" si="35"/>
        <v/>
      </c>
      <c r="AD383" s="505"/>
      <c r="AE383" s="505"/>
      <c r="AF383" s="505"/>
      <c r="AG383" s="505"/>
      <c r="AH383" s="505"/>
      <c r="AI383" s="505"/>
      <c r="AJ383" s="505"/>
      <c r="AK383" s="505"/>
      <c r="AL383" s="505"/>
      <c r="AM383" s="505"/>
      <c r="AN383" s="505"/>
      <c r="AO383" s="505"/>
      <c r="AP383" s="505"/>
      <c r="AQ383" s="505"/>
      <c r="AR383" s="505"/>
      <c r="AS383" s="505"/>
      <c r="AT383" s="505"/>
      <c r="AU383" s="505"/>
      <c r="AV383" s="506"/>
    </row>
    <row r="384" spans="1:48" x14ac:dyDescent="0.35">
      <c r="A384" t="str">
        <f t="shared" si="32"/>
        <v>|</v>
      </c>
      <c r="B384" s="162" t="str">
        <f t="shared" si="34"/>
        <v/>
      </c>
      <c r="C384" s="162" t="str">
        <f t="shared" si="36"/>
        <v/>
      </c>
      <c r="D384" s="512"/>
      <c r="E384" s="503"/>
      <c r="F384" s="198"/>
      <c r="G384" s="198"/>
      <c r="H384" s="198"/>
      <c r="I384" s="504" t="str">
        <f t="shared" si="33"/>
        <v/>
      </c>
      <c r="J384" s="505"/>
      <c r="K384" s="505"/>
      <c r="L384" s="505"/>
      <c r="M384" s="505"/>
      <c r="N384" s="505"/>
      <c r="O384" s="505"/>
      <c r="P384" s="505"/>
      <c r="Q384" s="505"/>
      <c r="R384" s="505"/>
      <c r="S384" s="505"/>
      <c r="T384" s="505"/>
      <c r="U384" s="505"/>
      <c r="V384" s="505"/>
      <c r="W384" s="505"/>
      <c r="X384" s="505"/>
      <c r="Y384" s="505"/>
      <c r="Z384" s="505"/>
      <c r="AA384" s="505"/>
      <c r="AB384" s="506"/>
      <c r="AC384" s="507" t="str">
        <f t="shared" si="35"/>
        <v/>
      </c>
      <c r="AD384" s="505"/>
      <c r="AE384" s="505"/>
      <c r="AF384" s="505"/>
      <c r="AG384" s="505"/>
      <c r="AH384" s="505"/>
      <c r="AI384" s="505"/>
      <c r="AJ384" s="505"/>
      <c r="AK384" s="505"/>
      <c r="AL384" s="505"/>
      <c r="AM384" s="505"/>
      <c r="AN384" s="505"/>
      <c r="AO384" s="505"/>
      <c r="AP384" s="505"/>
      <c r="AQ384" s="505"/>
      <c r="AR384" s="505"/>
      <c r="AS384" s="505"/>
      <c r="AT384" s="505"/>
      <c r="AU384" s="505"/>
      <c r="AV384" s="506"/>
    </row>
    <row r="385" spans="1:48" x14ac:dyDescent="0.35">
      <c r="A385" t="str">
        <f t="shared" si="32"/>
        <v>|</v>
      </c>
      <c r="B385" s="162" t="str">
        <f t="shared" si="34"/>
        <v/>
      </c>
      <c r="C385" s="162" t="str">
        <f t="shared" si="36"/>
        <v/>
      </c>
      <c r="D385" s="512"/>
      <c r="E385" s="503"/>
      <c r="F385" s="198"/>
      <c r="G385" s="198"/>
      <c r="H385" s="198"/>
      <c r="I385" s="504" t="str">
        <f t="shared" si="33"/>
        <v/>
      </c>
      <c r="J385" s="505"/>
      <c r="K385" s="505"/>
      <c r="L385" s="505"/>
      <c r="M385" s="505"/>
      <c r="N385" s="505"/>
      <c r="O385" s="505"/>
      <c r="P385" s="505"/>
      <c r="Q385" s="505"/>
      <c r="R385" s="505"/>
      <c r="S385" s="505"/>
      <c r="T385" s="505"/>
      <c r="U385" s="505"/>
      <c r="V385" s="505"/>
      <c r="W385" s="505"/>
      <c r="X385" s="505"/>
      <c r="Y385" s="505"/>
      <c r="Z385" s="505"/>
      <c r="AA385" s="505"/>
      <c r="AB385" s="506"/>
      <c r="AC385" s="507" t="str">
        <f t="shared" si="35"/>
        <v/>
      </c>
      <c r="AD385" s="505"/>
      <c r="AE385" s="505"/>
      <c r="AF385" s="505"/>
      <c r="AG385" s="505"/>
      <c r="AH385" s="505"/>
      <c r="AI385" s="505"/>
      <c r="AJ385" s="505"/>
      <c r="AK385" s="505"/>
      <c r="AL385" s="505"/>
      <c r="AM385" s="505"/>
      <c r="AN385" s="505"/>
      <c r="AO385" s="505"/>
      <c r="AP385" s="505"/>
      <c r="AQ385" s="505"/>
      <c r="AR385" s="505"/>
      <c r="AS385" s="505"/>
      <c r="AT385" s="505"/>
      <c r="AU385" s="505"/>
      <c r="AV385" s="506"/>
    </row>
    <row r="386" spans="1:48" x14ac:dyDescent="0.35">
      <c r="A386" t="str">
        <f t="shared" si="32"/>
        <v>|</v>
      </c>
      <c r="B386" s="162" t="str">
        <f t="shared" si="34"/>
        <v/>
      </c>
      <c r="C386" s="162" t="str">
        <f t="shared" si="36"/>
        <v/>
      </c>
      <c r="D386" s="512"/>
      <c r="E386" s="503"/>
      <c r="F386" s="198"/>
      <c r="G386" s="198"/>
      <c r="H386" s="198"/>
      <c r="I386" s="504" t="str">
        <f t="shared" si="33"/>
        <v/>
      </c>
      <c r="J386" s="505"/>
      <c r="K386" s="505"/>
      <c r="L386" s="505"/>
      <c r="M386" s="505"/>
      <c r="N386" s="505"/>
      <c r="O386" s="505"/>
      <c r="P386" s="505"/>
      <c r="Q386" s="505"/>
      <c r="R386" s="505"/>
      <c r="S386" s="505"/>
      <c r="T386" s="505"/>
      <c r="U386" s="505"/>
      <c r="V386" s="505"/>
      <c r="W386" s="505"/>
      <c r="X386" s="505"/>
      <c r="Y386" s="505"/>
      <c r="Z386" s="505"/>
      <c r="AA386" s="505"/>
      <c r="AB386" s="506"/>
      <c r="AC386" s="507" t="str">
        <f t="shared" si="35"/>
        <v/>
      </c>
      <c r="AD386" s="505"/>
      <c r="AE386" s="505"/>
      <c r="AF386" s="505"/>
      <c r="AG386" s="505"/>
      <c r="AH386" s="505"/>
      <c r="AI386" s="505"/>
      <c r="AJ386" s="505"/>
      <c r="AK386" s="505"/>
      <c r="AL386" s="505"/>
      <c r="AM386" s="505"/>
      <c r="AN386" s="505"/>
      <c r="AO386" s="505"/>
      <c r="AP386" s="505"/>
      <c r="AQ386" s="505"/>
      <c r="AR386" s="505"/>
      <c r="AS386" s="505"/>
      <c r="AT386" s="505"/>
      <c r="AU386" s="505"/>
      <c r="AV386" s="506"/>
    </row>
    <row r="387" spans="1:48" x14ac:dyDescent="0.35">
      <c r="A387" t="str">
        <f t="shared" si="32"/>
        <v>|</v>
      </c>
      <c r="B387" s="162" t="str">
        <f t="shared" si="34"/>
        <v/>
      </c>
      <c r="C387" s="162" t="str">
        <f t="shared" si="36"/>
        <v/>
      </c>
      <c r="D387" s="512"/>
      <c r="E387" s="503"/>
      <c r="F387" s="198"/>
      <c r="G387" s="198"/>
      <c r="H387" s="198"/>
      <c r="I387" s="504" t="str">
        <f t="shared" si="33"/>
        <v/>
      </c>
      <c r="J387" s="505"/>
      <c r="K387" s="505"/>
      <c r="L387" s="505"/>
      <c r="M387" s="505"/>
      <c r="N387" s="505"/>
      <c r="O387" s="505"/>
      <c r="P387" s="505"/>
      <c r="Q387" s="505"/>
      <c r="R387" s="505"/>
      <c r="S387" s="505"/>
      <c r="T387" s="505"/>
      <c r="U387" s="505"/>
      <c r="V387" s="505"/>
      <c r="W387" s="505"/>
      <c r="X387" s="505"/>
      <c r="Y387" s="505"/>
      <c r="Z387" s="505"/>
      <c r="AA387" s="505"/>
      <c r="AB387" s="506"/>
      <c r="AC387" s="507" t="str">
        <f t="shared" si="35"/>
        <v/>
      </c>
      <c r="AD387" s="505"/>
      <c r="AE387" s="505"/>
      <c r="AF387" s="505"/>
      <c r="AG387" s="505"/>
      <c r="AH387" s="505"/>
      <c r="AI387" s="505"/>
      <c r="AJ387" s="505"/>
      <c r="AK387" s="505"/>
      <c r="AL387" s="505"/>
      <c r="AM387" s="505"/>
      <c r="AN387" s="505"/>
      <c r="AO387" s="505"/>
      <c r="AP387" s="505"/>
      <c r="AQ387" s="505"/>
      <c r="AR387" s="505"/>
      <c r="AS387" s="505"/>
      <c r="AT387" s="505"/>
      <c r="AU387" s="505"/>
      <c r="AV387" s="506"/>
    </row>
    <row r="388" spans="1:48" x14ac:dyDescent="0.35">
      <c r="A388" t="str">
        <f t="shared" si="32"/>
        <v>|</v>
      </c>
      <c r="B388" s="162" t="str">
        <f t="shared" si="34"/>
        <v/>
      </c>
      <c r="C388" s="162" t="str">
        <f t="shared" si="36"/>
        <v/>
      </c>
      <c r="D388" s="512"/>
      <c r="E388" s="503"/>
      <c r="F388" s="198"/>
      <c r="G388" s="198"/>
      <c r="H388" s="198"/>
      <c r="I388" s="504" t="str">
        <f t="shared" si="33"/>
        <v/>
      </c>
      <c r="J388" s="505"/>
      <c r="K388" s="505"/>
      <c r="L388" s="505"/>
      <c r="M388" s="505"/>
      <c r="N388" s="505"/>
      <c r="O388" s="505"/>
      <c r="P388" s="505"/>
      <c r="Q388" s="505"/>
      <c r="R388" s="505"/>
      <c r="S388" s="505"/>
      <c r="T388" s="505"/>
      <c r="U388" s="505"/>
      <c r="V388" s="505"/>
      <c r="W388" s="505"/>
      <c r="X388" s="505"/>
      <c r="Y388" s="505"/>
      <c r="Z388" s="505"/>
      <c r="AA388" s="505"/>
      <c r="AB388" s="506"/>
      <c r="AC388" s="507" t="str">
        <f t="shared" si="35"/>
        <v/>
      </c>
      <c r="AD388" s="505"/>
      <c r="AE388" s="505"/>
      <c r="AF388" s="505"/>
      <c r="AG388" s="505"/>
      <c r="AH388" s="505"/>
      <c r="AI388" s="505"/>
      <c r="AJ388" s="505"/>
      <c r="AK388" s="505"/>
      <c r="AL388" s="505"/>
      <c r="AM388" s="505"/>
      <c r="AN388" s="505"/>
      <c r="AO388" s="505"/>
      <c r="AP388" s="505"/>
      <c r="AQ388" s="505"/>
      <c r="AR388" s="505"/>
      <c r="AS388" s="505"/>
      <c r="AT388" s="505"/>
      <c r="AU388" s="505"/>
      <c r="AV388" s="506"/>
    </row>
    <row r="389" spans="1:48" x14ac:dyDescent="0.35">
      <c r="A389" t="str">
        <f t="shared" si="32"/>
        <v>|</v>
      </c>
      <c r="B389" s="162" t="str">
        <f t="shared" si="34"/>
        <v/>
      </c>
      <c r="C389" s="162" t="str">
        <f t="shared" si="36"/>
        <v/>
      </c>
      <c r="D389" s="512"/>
      <c r="E389" s="503"/>
      <c r="F389" s="198"/>
      <c r="G389" s="198"/>
      <c r="H389" s="198"/>
      <c r="I389" s="504" t="str">
        <f t="shared" si="33"/>
        <v/>
      </c>
      <c r="J389" s="505"/>
      <c r="K389" s="505"/>
      <c r="L389" s="505"/>
      <c r="M389" s="505"/>
      <c r="N389" s="505"/>
      <c r="O389" s="505"/>
      <c r="P389" s="505"/>
      <c r="Q389" s="505"/>
      <c r="R389" s="505"/>
      <c r="S389" s="505"/>
      <c r="T389" s="505"/>
      <c r="U389" s="505"/>
      <c r="V389" s="505"/>
      <c r="W389" s="505"/>
      <c r="X389" s="505"/>
      <c r="Y389" s="505"/>
      <c r="Z389" s="505"/>
      <c r="AA389" s="505"/>
      <c r="AB389" s="506"/>
      <c r="AC389" s="507" t="str">
        <f t="shared" si="35"/>
        <v/>
      </c>
      <c r="AD389" s="505"/>
      <c r="AE389" s="505"/>
      <c r="AF389" s="505"/>
      <c r="AG389" s="505"/>
      <c r="AH389" s="505"/>
      <c r="AI389" s="505"/>
      <c r="AJ389" s="505"/>
      <c r="AK389" s="505"/>
      <c r="AL389" s="505"/>
      <c r="AM389" s="505"/>
      <c r="AN389" s="505"/>
      <c r="AO389" s="505"/>
      <c r="AP389" s="505"/>
      <c r="AQ389" s="505"/>
      <c r="AR389" s="505"/>
      <c r="AS389" s="505"/>
      <c r="AT389" s="505"/>
      <c r="AU389" s="505"/>
      <c r="AV389" s="506"/>
    </row>
    <row r="390" spans="1:48" x14ac:dyDescent="0.35">
      <c r="A390" t="str">
        <f t="shared" si="32"/>
        <v>|</v>
      </c>
      <c r="B390" s="162" t="str">
        <f t="shared" si="34"/>
        <v/>
      </c>
      <c r="C390" s="162" t="str">
        <f t="shared" si="36"/>
        <v/>
      </c>
      <c r="D390" s="512"/>
      <c r="E390" s="503"/>
      <c r="F390" s="198"/>
      <c r="G390" s="198"/>
      <c r="H390" s="198"/>
      <c r="I390" s="504" t="str">
        <f t="shared" si="33"/>
        <v/>
      </c>
      <c r="J390" s="505"/>
      <c r="K390" s="505"/>
      <c r="L390" s="505"/>
      <c r="M390" s="505"/>
      <c r="N390" s="505"/>
      <c r="O390" s="505"/>
      <c r="P390" s="505"/>
      <c r="Q390" s="505"/>
      <c r="R390" s="505"/>
      <c r="S390" s="505"/>
      <c r="T390" s="505"/>
      <c r="U390" s="505"/>
      <c r="V390" s="505"/>
      <c r="W390" s="505"/>
      <c r="X390" s="505"/>
      <c r="Y390" s="505"/>
      <c r="Z390" s="505"/>
      <c r="AA390" s="505"/>
      <c r="AB390" s="506"/>
      <c r="AC390" s="507" t="str">
        <f t="shared" si="35"/>
        <v/>
      </c>
      <c r="AD390" s="505"/>
      <c r="AE390" s="505"/>
      <c r="AF390" s="505"/>
      <c r="AG390" s="505"/>
      <c r="AH390" s="505"/>
      <c r="AI390" s="505"/>
      <c r="AJ390" s="505"/>
      <c r="AK390" s="505"/>
      <c r="AL390" s="505"/>
      <c r="AM390" s="505"/>
      <c r="AN390" s="505"/>
      <c r="AO390" s="505"/>
      <c r="AP390" s="505"/>
      <c r="AQ390" s="505"/>
      <c r="AR390" s="505"/>
      <c r="AS390" s="505"/>
      <c r="AT390" s="505"/>
      <c r="AU390" s="505"/>
      <c r="AV390" s="506"/>
    </row>
    <row r="391" spans="1:48" x14ac:dyDescent="0.35">
      <c r="A391" t="str">
        <f t="shared" si="32"/>
        <v>|</v>
      </c>
      <c r="B391" s="162" t="str">
        <f t="shared" si="34"/>
        <v/>
      </c>
      <c r="C391" s="162" t="str">
        <f t="shared" si="36"/>
        <v/>
      </c>
      <c r="D391" s="512"/>
      <c r="E391" s="503"/>
      <c r="F391" s="198"/>
      <c r="G391" s="198"/>
      <c r="H391" s="198"/>
      <c r="I391" s="504" t="str">
        <f t="shared" si="33"/>
        <v/>
      </c>
      <c r="J391" s="505"/>
      <c r="K391" s="505"/>
      <c r="L391" s="505"/>
      <c r="M391" s="505"/>
      <c r="N391" s="505"/>
      <c r="O391" s="505"/>
      <c r="P391" s="505"/>
      <c r="Q391" s="505"/>
      <c r="R391" s="505"/>
      <c r="S391" s="505"/>
      <c r="T391" s="505"/>
      <c r="U391" s="505"/>
      <c r="V391" s="505"/>
      <c r="W391" s="505"/>
      <c r="X391" s="505"/>
      <c r="Y391" s="505"/>
      <c r="Z391" s="505"/>
      <c r="AA391" s="505"/>
      <c r="AB391" s="506"/>
      <c r="AC391" s="507" t="str">
        <f t="shared" si="35"/>
        <v/>
      </c>
      <c r="AD391" s="505"/>
      <c r="AE391" s="505"/>
      <c r="AF391" s="505"/>
      <c r="AG391" s="505"/>
      <c r="AH391" s="505"/>
      <c r="AI391" s="505"/>
      <c r="AJ391" s="505"/>
      <c r="AK391" s="505"/>
      <c r="AL391" s="505"/>
      <c r="AM391" s="505"/>
      <c r="AN391" s="505"/>
      <c r="AO391" s="505"/>
      <c r="AP391" s="505"/>
      <c r="AQ391" s="505"/>
      <c r="AR391" s="505"/>
      <c r="AS391" s="505"/>
      <c r="AT391" s="505"/>
      <c r="AU391" s="505"/>
      <c r="AV391" s="506"/>
    </row>
    <row r="392" spans="1:48" x14ac:dyDescent="0.35">
      <c r="A392" t="str">
        <f t="shared" si="32"/>
        <v>|</v>
      </c>
      <c r="B392" s="162" t="str">
        <f t="shared" si="34"/>
        <v/>
      </c>
      <c r="C392" s="162" t="str">
        <f t="shared" si="36"/>
        <v/>
      </c>
      <c r="D392" s="512"/>
      <c r="E392" s="503"/>
      <c r="F392" s="198"/>
      <c r="G392" s="198"/>
      <c r="H392" s="198"/>
      <c r="I392" s="504" t="str">
        <f t="shared" si="33"/>
        <v/>
      </c>
      <c r="J392" s="505"/>
      <c r="K392" s="505"/>
      <c r="L392" s="505"/>
      <c r="M392" s="505"/>
      <c r="N392" s="505"/>
      <c r="O392" s="505"/>
      <c r="P392" s="505"/>
      <c r="Q392" s="505"/>
      <c r="R392" s="505"/>
      <c r="S392" s="505"/>
      <c r="T392" s="505"/>
      <c r="U392" s="505"/>
      <c r="V392" s="505"/>
      <c r="W392" s="505"/>
      <c r="X392" s="505"/>
      <c r="Y392" s="505"/>
      <c r="Z392" s="505"/>
      <c r="AA392" s="505"/>
      <c r="AB392" s="506"/>
      <c r="AC392" s="507" t="str">
        <f t="shared" si="35"/>
        <v/>
      </c>
      <c r="AD392" s="505"/>
      <c r="AE392" s="505"/>
      <c r="AF392" s="505"/>
      <c r="AG392" s="505"/>
      <c r="AH392" s="505"/>
      <c r="AI392" s="505"/>
      <c r="AJ392" s="505"/>
      <c r="AK392" s="505"/>
      <c r="AL392" s="505"/>
      <c r="AM392" s="505"/>
      <c r="AN392" s="505"/>
      <c r="AO392" s="505"/>
      <c r="AP392" s="505"/>
      <c r="AQ392" s="505"/>
      <c r="AR392" s="505"/>
      <c r="AS392" s="505"/>
      <c r="AT392" s="505"/>
      <c r="AU392" s="505"/>
      <c r="AV392" s="506"/>
    </row>
    <row r="393" spans="1:48" x14ac:dyDescent="0.35">
      <c r="A393" t="str">
        <f t="shared" si="32"/>
        <v>|</v>
      </c>
      <c r="B393" s="162" t="str">
        <f t="shared" si="34"/>
        <v/>
      </c>
      <c r="C393" s="162" t="str">
        <f t="shared" si="36"/>
        <v/>
      </c>
      <c r="D393" s="512"/>
      <c r="E393" s="503"/>
      <c r="F393" s="198"/>
      <c r="G393" s="198"/>
      <c r="H393" s="198"/>
      <c r="I393" s="504" t="str">
        <f t="shared" si="33"/>
        <v/>
      </c>
      <c r="J393" s="505"/>
      <c r="K393" s="505"/>
      <c r="L393" s="505"/>
      <c r="M393" s="505"/>
      <c r="N393" s="505"/>
      <c r="O393" s="505"/>
      <c r="P393" s="505"/>
      <c r="Q393" s="505"/>
      <c r="R393" s="505"/>
      <c r="S393" s="505"/>
      <c r="T393" s="505"/>
      <c r="U393" s="505"/>
      <c r="V393" s="505"/>
      <c r="W393" s="505"/>
      <c r="X393" s="505"/>
      <c r="Y393" s="505"/>
      <c r="Z393" s="505"/>
      <c r="AA393" s="505"/>
      <c r="AB393" s="506"/>
      <c r="AC393" s="507" t="str">
        <f t="shared" si="35"/>
        <v/>
      </c>
      <c r="AD393" s="505"/>
      <c r="AE393" s="505"/>
      <c r="AF393" s="505"/>
      <c r="AG393" s="505"/>
      <c r="AH393" s="505"/>
      <c r="AI393" s="505"/>
      <c r="AJ393" s="505"/>
      <c r="AK393" s="505"/>
      <c r="AL393" s="505"/>
      <c r="AM393" s="505"/>
      <c r="AN393" s="505"/>
      <c r="AO393" s="505"/>
      <c r="AP393" s="505"/>
      <c r="AQ393" s="505"/>
      <c r="AR393" s="505"/>
      <c r="AS393" s="505"/>
      <c r="AT393" s="505"/>
      <c r="AU393" s="505"/>
      <c r="AV393" s="506"/>
    </row>
    <row r="394" spans="1:48" x14ac:dyDescent="0.35">
      <c r="A394" t="str">
        <f t="shared" si="32"/>
        <v>|</v>
      </c>
      <c r="B394" s="162" t="str">
        <f t="shared" si="34"/>
        <v/>
      </c>
      <c r="C394" s="162" t="str">
        <f t="shared" si="36"/>
        <v/>
      </c>
      <c r="D394" s="512"/>
      <c r="E394" s="503"/>
      <c r="F394" s="198"/>
      <c r="G394" s="198"/>
      <c r="H394" s="198"/>
      <c r="I394" s="504" t="str">
        <f t="shared" si="33"/>
        <v/>
      </c>
      <c r="J394" s="505"/>
      <c r="K394" s="505"/>
      <c r="L394" s="505"/>
      <c r="M394" s="505"/>
      <c r="N394" s="505"/>
      <c r="O394" s="505"/>
      <c r="P394" s="505"/>
      <c r="Q394" s="505"/>
      <c r="R394" s="505"/>
      <c r="S394" s="505"/>
      <c r="T394" s="505"/>
      <c r="U394" s="505"/>
      <c r="V394" s="505"/>
      <c r="W394" s="505"/>
      <c r="X394" s="505"/>
      <c r="Y394" s="505"/>
      <c r="Z394" s="505"/>
      <c r="AA394" s="505"/>
      <c r="AB394" s="506"/>
      <c r="AC394" s="507" t="str">
        <f t="shared" si="35"/>
        <v/>
      </c>
      <c r="AD394" s="505"/>
      <c r="AE394" s="505"/>
      <c r="AF394" s="505"/>
      <c r="AG394" s="505"/>
      <c r="AH394" s="505"/>
      <c r="AI394" s="505"/>
      <c r="AJ394" s="505"/>
      <c r="AK394" s="505"/>
      <c r="AL394" s="505"/>
      <c r="AM394" s="505"/>
      <c r="AN394" s="505"/>
      <c r="AO394" s="505"/>
      <c r="AP394" s="505"/>
      <c r="AQ394" s="505"/>
      <c r="AR394" s="505"/>
      <c r="AS394" s="505"/>
      <c r="AT394" s="505"/>
      <c r="AU394" s="505"/>
      <c r="AV394" s="506"/>
    </row>
    <row r="395" spans="1:48" x14ac:dyDescent="0.35">
      <c r="A395" t="str">
        <f t="shared" si="32"/>
        <v>|</v>
      </c>
      <c r="B395" s="162" t="str">
        <f t="shared" si="34"/>
        <v/>
      </c>
      <c r="C395" s="162" t="str">
        <f t="shared" si="36"/>
        <v/>
      </c>
      <c r="D395" s="512"/>
      <c r="E395" s="503"/>
      <c r="F395" s="198"/>
      <c r="G395" s="198"/>
      <c r="H395" s="198"/>
      <c r="I395" s="504" t="str">
        <f t="shared" si="33"/>
        <v/>
      </c>
      <c r="J395" s="505"/>
      <c r="K395" s="505"/>
      <c r="L395" s="505"/>
      <c r="M395" s="505"/>
      <c r="N395" s="505"/>
      <c r="O395" s="505"/>
      <c r="P395" s="505"/>
      <c r="Q395" s="505"/>
      <c r="R395" s="505"/>
      <c r="S395" s="505"/>
      <c r="T395" s="505"/>
      <c r="U395" s="505"/>
      <c r="V395" s="505"/>
      <c r="W395" s="505"/>
      <c r="X395" s="505"/>
      <c r="Y395" s="505"/>
      <c r="Z395" s="505"/>
      <c r="AA395" s="505"/>
      <c r="AB395" s="506"/>
      <c r="AC395" s="507" t="str">
        <f t="shared" si="35"/>
        <v/>
      </c>
      <c r="AD395" s="505"/>
      <c r="AE395" s="505"/>
      <c r="AF395" s="505"/>
      <c r="AG395" s="505"/>
      <c r="AH395" s="505"/>
      <c r="AI395" s="505"/>
      <c r="AJ395" s="505"/>
      <c r="AK395" s="505"/>
      <c r="AL395" s="505"/>
      <c r="AM395" s="505"/>
      <c r="AN395" s="505"/>
      <c r="AO395" s="505"/>
      <c r="AP395" s="505"/>
      <c r="AQ395" s="505"/>
      <c r="AR395" s="505"/>
      <c r="AS395" s="505"/>
      <c r="AT395" s="505"/>
      <c r="AU395" s="505"/>
      <c r="AV395" s="506"/>
    </row>
    <row r="396" spans="1:48" x14ac:dyDescent="0.35">
      <c r="A396" t="str">
        <f t="shared" si="32"/>
        <v>|</v>
      </c>
      <c r="B396" s="162" t="str">
        <f t="shared" si="34"/>
        <v/>
      </c>
      <c r="C396" s="162" t="str">
        <f t="shared" si="36"/>
        <v/>
      </c>
      <c r="D396" s="512"/>
      <c r="E396" s="503"/>
      <c r="F396" s="198"/>
      <c r="G396" s="198"/>
      <c r="H396" s="198"/>
      <c r="I396" s="504" t="str">
        <f t="shared" si="33"/>
        <v/>
      </c>
      <c r="J396" s="505"/>
      <c r="K396" s="505"/>
      <c r="L396" s="505"/>
      <c r="M396" s="505"/>
      <c r="N396" s="505"/>
      <c r="O396" s="505"/>
      <c r="P396" s="505"/>
      <c r="Q396" s="505"/>
      <c r="R396" s="505"/>
      <c r="S396" s="505"/>
      <c r="T396" s="505"/>
      <c r="U396" s="505"/>
      <c r="V396" s="505"/>
      <c r="W396" s="505"/>
      <c r="X396" s="505"/>
      <c r="Y396" s="505"/>
      <c r="Z396" s="505"/>
      <c r="AA396" s="505"/>
      <c r="AB396" s="506"/>
      <c r="AC396" s="507" t="str">
        <f t="shared" si="35"/>
        <v/>
      </c>
      <c r="AD396" s="505"/>
      <c r="AE396" s="505"/>
      <c r="AF396" s="505"/>
      <c r="AG396" s="505"/>
      <c r="AH396" s="505"/>
      <c r="AI396" s="505"/>
      <c r="AJ396" s="505"/>
      <c r="AK396" s="505"/>
      <c r="AL396" s="505"/>
      <c r="AM396" s="505"/>
      <c r="AN396" s="505"/>
      <c r="AO396" s="505"/>
      <c r="AP396" s="505"/>
      <c r="AQ396" s="505"/>
      <c r="AR396" s="505"/>
      <c r="AS396" s="505"/>
      <c r="AT396" s="505"/>
      <c r="AU396" s="505"/>
      <c r="AV396" s="506"/>
    </row>
    <row r="397" spans="1:48" x14ac:dyDescent="0.35">
      <c r="A397" t="str">
        <f t="shared" si="32"/>
        <v>|</v>
      </c>
      <c r="B397" s="162" t="str">
        <f t="shared" si="34"/>
        <v/>
      </c>
      <c r="C397" s="162" t="str">
        <f t="shared" si="36"/>
        <v/>
      </c>
      <c r="D397" s="512"/>
      <c r="E397" s="503"/>
      <c r="F397" s="198"/>
      <c r="G397" s="198"/>
      <c r="H397" s="198"/>
      <c r="I397" s="504" t="str">
        <f t="shared" si="33"/>
        <v/>
      </c>
      <c r="J397" s="505"/>
      <c r="K397" s="505"/>
      <c r="L397" s="505"/>
      <c r="M397" s="505"/>
      <c r="N397" s="505"/>
      <c r="O397" s="505"/>
      <c r="P397" s="505"/>
      <c r="Q397" s="505"/>
      <c r="R397" s="505"/>
      <c r="S397" s="505"/>
      <c r="T397" s="505"/>
      <c r="U397" s="505"/>
      <c r="V397" s="505"/>
      <c r="W397" s="505"/>
      <c r="X397" s="505"/>
      <c r="Y397" s="505"/>
      <c r="Z397" s="505"/>
      <c r="AA397" s="505"/>
      <c r="AB397" s="506"/>
      <c r="AC397" s="507" t="str">
        <f t="shared" si="35"/>
        <v/>
      </c>
      <c r="AD397" s="505"/>
      <c r="AE397" s="505"/>
      <c r="AF397" s="505"/>
      <c r="AG397" s="505"/>
      <c r="AH397" s="505"/>
      <c r="AI397" s="505"/>
      <c r="AJ397" s="505"/>
      <c r="AK397" s="505"/>
      <c r="AL397" s="505"/>
      <c r="AM397" s="505"/>
      <c r="AN397" s="505"/>
      <c r="AO397" s="505"/>
      <c r="AP397" s="505"/>
      <c r="AQ397" s="505"/>
      <c r="AR397" s="505"/>
      <c r="AS397" s="505"/>
      <c r="AT397" s="505"/>
      <c r="AU397" s="505"/>
      <c r="AV397" s="506"/>
    </row>
    <row r="398" spans="1:48" x14ac:dyDescent="0.35">
      <c r="A398" t="str">
        <f t="shared" si="32"/>
        <v>|</v>
      </c>
      <c r="B398" s="162" t="str">
        <f t="shared" si="34"/>
        <v/>
      </c>
      <c r="C398" s="162" t="str">
        <f t="shared" si="36"/>
        <v/>
      </c>
      <c r="D398" s="512"/>
      <c r="E398" s="503"/>
      <c r="F398" s="198"/>
      <c r="G398" s="198"/>
      <c r="H398" s="198"/>
      <c r="I398" s="504" t="str">
        <f t="shared" si="33"/>
        <v/>
      </c>
      <c r="J398" s="505"/>
      <c r="K398" s="505"/>
      <c r="L398" s="505"/>
      <c r="M398" s="505"/>
      <c r="N398" s="505"/>
      <c r="O398" s="505"/>
      <c r="P398" s="505"/>
      <c r="Q398" s="505"/>
      <c r="R398" s="505"/>
      <c r="S398" s="505"/>
      <c r="T398" s="505"/>
      <c r="U398" s="505"/>
      <c r="V398" s="505"/>
      <c r="W398" s="505"/>
      <c r="X398" s="505"/>
      <c r="Y398" s="505"/>
      <c r="Z398" s="505"/>
      <c r="AA398" s="505"/>
      <c r="AB398" s="506"/>
      <c r="AC398" s="507" t="str">
        <f t="shared" si="35"/>
        <v/>
      </c>
      <c r="AD398" s="505"/>
      <c r="AE398" s="505"/>
      <c r="AF398" s="505"/>
      <c r="AG398" s="505"/>
      <c r="AH398" s="505"/>
      <c r="AI398" s="505"/>
      <c r="AJ398" s="505"/>
      <c r="AK398" s="505"/>
      <c r="AL398" s="505"/>
      <c r="AM398" s="505"/>
      <c r="AN398" s="505"/>
      <c r="AO398" s="505"/>
      <c r="AP398" s="505"/>
      <c r="AQ398" s="505"/>
      <c r="AR398" s="505"/>
      <c r="AS398" s="505"/>
      <c r="AT398" s="505"/>
      <c r="AU398" s="505"/>
      <c r="AV398" s="506"/>
    </row>
    <row r="399" spans="1:48" x14ac:dyDescent="0.35">
      <c r="A399" t="str">
        <f t="shared" si="32"/>
        <v>|</v>
      </c>
      <c r="B399" s="162" t="str">
        <f t="shared" si="34"/>
        <v/>
      </c>
      <c r="C399" s="162" t="str">
        <f t="shared" si="36"/>
        <v/>
      </c>
      <c r="D399" s="512"/>
      <c r="E399" s="503"/>
      <c r="F399" s="198"/>
      <c r="G399" s="198"/>
      <c r="H399" s="198"/>
      <c r="I399" s="504" t="str">
        <f t="shared" si="33"/>
        <v/>
      </c>
      <c r="J399" s="505"/>
      <c r="K399" s="505"/>
      <c r="L399" s="505"/>
      <c r="M399" s="505"/>
      <c r="N399" s="505"/>
      <c r="O399" s="505"/>
      <c r="P399" s="505"/>
      <c r="Q399" s="505"/>
      <c r="R399" s="505"/>
      <c r="S399" s="505"/>
      <c r="T399" s="505"/>
      <c r="U399" s="505"/>
      <c r="V399" s="505"/>
      <c r="W399" s="505"/>
      <c r="X399" s="505"/>
      <c r="Y399" s="505"/>
      <c r="Z399" s="505"/>
      <c r="AA399" s="505"/>
      <c r="AB399" s="506"/>
      <c r="AC399" s="507" t="str">
        <f t="shared" si="35"/>
        <v/>
      </c>
      <c r="AD399" s="505"/>
      <c r="AE399" s="505"/>
      <c r="AF399" s="505"/>
      <c r="AG399" s="505"/>
      <c r="AH399" s="505"/>
      <c r="AI399" s="505"/>
      <c r="AJ399" s="505"/>
      <c r="AK399" s="505"/>
      <c r="AL399" s="505"/>
      <c r="AM399" s="505"/>
      <c r="AN399" s="505"/>
      <c r="AO399" s="505"/>
      <c r="AP399" s="505"/>
      <c r="AQ399" s="505"/>
      <c r="AR399" s="505"/>
      <c r="AS399" s="505"/>
      <c r="AT399" s="505"/>
      <c r="AU399" s="505"/>
      <c r="AV399" s="506"/>
    </row>
    <row r="400" spans="1:48" x14ac:dyDescent="0.35">
      <c r="A400" t="str">
        <f t="shared" si="32"/>
        <v>|</v>
      </c>
      <c r="B400" s="162" t="str">
        <f t="shared" si="34"/>
        <v/>
      </c>
      <c r="C400" s="162" t="str">
        <f t="shared" si="36"/>
        <v/>
      </c>
      <c r="D400" s="512"/>
      <c r="E400" s="503"/>
      <c r="F400" s="198"/>
      <c r="G400" s="198"/>
      <c r="H400" s="198"/>
      <c r="I400" s="504" t="str">
        <f t="shared" si="33"/>
        <v/>
      </c>
      <c r="J400" s="505"/>
      <c r="K400" s="505"/>
      <c r="L400" s="505"/>
      <c r="M400" s="505"/>
      <c r="N400" s="505"/>
      <c r="O400" s="505"/>
      <c r="P400" s="505"/>
      <c r="Q400" s="505"/>
      <c r="R400" s="505"/>
      <c r="S400" s="505"/>
      <c r="T400" s="505"/>
      <c r="U400" s="505"/>
      <c r="V400" s="505"/>
      <c r="W400" s="505"/>
      <c r="X400" s="505"/>
      <c r="Y400" s="505"/>
      <c r="Z400" s="505"/>
      <c r="AA400" s="505"/>
      <c r="AB400" s="506"/>
      <c r="AC400" s="507" t="str">
        <f t="shared" si="35"/>
        <v/>
      </c>
      <c r="AD400" s="505"/>
      <c r="AE400" s="505"/>
      <c r="AF400" s="505"/>
      <c r="AG400" s="505"/>
      <c r="AH400" s="505"/>
      <c r="AI400" s="505"/>
      <c r="AJ400" s="505"/>
      <c r="AK400" s="505"/>
      <c r="AL400" s="505"/>
      <c r="AM400" s="505"/>
      <c r="AN400" s="505"/>
      <c r="AO400" s="505"/>
      <c r="AP400" s="505"/>
      <c r="AQ400" s="505"/>
      <c r="AR400" s="505"/>
      <c r="AS400" s="505"/>
      <c r="AT400" s="505"/>
      <c r="AU400" s="505"/>
      <c r="AV400" s="506"/>
    </row>
    <row r="401" spans="1:48" x14ac:dyDescent="0.35">
      <c r="A401" t="str">
        <f t="shared" si="32"/>
        <v>|</v>
      </c>
      <c r="B401" s="162" t="str">
        <f t="shared" si="34"/>
        <v/>
      </c>
      <c r="C401" s="162" t="str">
        <f t="shared" si="36"/>
        <v/>
      </c>
      <c r="D401" s="512"/>
      <c r="E401" s="503"/>
      <c r="F401" s="198"/>
      <c r="G401" s="198"/>
      <c r="H401" s="198"/>
      <c r="I401" s="504" t="str">
        <f t="shared" si="33"/>
        <v/>
      </c>
      <c r="J401" s="505"/>
      <c r="K401" s="505"/>
      <c r="L401" s="505"/>
      <c r="M401" s="505"/>
      <c r="N401" s="505"/>
      <c r="O401" s="505"/>
      <c r="P401" s="505"/>
      <c r="Q401" s="505"/>
      <c r="R401" s="505"/>
      <c r="S401" s="505"/>
      <c r="T401" s="505"/>
      <c r="U401" s="505"/>
      <c r="V401" s="505"/>
      <c r="W401" s="505"/>
      <c r="X401" s="505"/>
      <c r="Y401" s="505"/>
      <c r="Z401" s="505"/>
      <c r="AA401" s="505"/>
      <c r="AB401" s="506"/>
      <c r="AC401" s="507" t="str">
        <f t="shared" si="35"/>
        <v/>
      </c>
      <c r="AD401" s="505"/>
      <c r="AE401" s="505"/>
      <c r="AF401" s="505"/>
      <c r="AG401" s="505"/>
      <c r="AH401" s="505"/>
      <c r="AI401" s="505"/>
      <c r="AJ401" s="505"/>
      <c r="AK401" s="505"/>
      <c r="AL401" s="505"/>
      <c r="AM401" s="505"/>
      <c r="AN401" s="505"/>
      <c r="AO401" s="505"/>
      <c r="AP401" s="505"/>
      <c r="AQ401" s="505"/>
      <c r="AR401" s="505"/>
      <c r="AS401" s="505"/>
      <c r="AT401" s="505"/>
      <c r="AU401" s="505"/>
      <c r="AV401" s="506"/>
    </row>
    <row r="402" spans="1:48" x14ac:dyDescent="0.35">
      <c r="A402" t="str">
        <f t="shared" si="32"/>
        <v>|</v>
      </c>
      <c r="B402" s="162" t="str">
        <f t="shared" si="34"/>
        <v/>
      </c>
      <c r="C402" s="162" t="str">
        <f t="shared" si="36"/>
        <v/>
      </c>
      <c r="D402" s="512"/>
      <c r="E402" s="503"/>
      <c r="F402" s="198"/>
      <c r="G402" s="198"/>
      <c r="H402" s="198"/>
      <c r="I402" s="504" t="str">
        <f t="shared" si="33"/>
        <v/>
      </c>
      <c r="J402" s="505"/>
      <c r="K402" s="505"/>
      <c r="L402" s="505"/>
      <c r="M402" s="505"/>
      <c r="N402" s="505"/>
      <c r="O402" s="505"/>
      <c r="P402" s="505"/>
      <c r="Q402" s="505"/>
      <c r="R402" s="505"/>
      <c r="S402" s="505"/>
      <c r="T402" s="505"/>
      <c r="U402" s="505"/>
      <c r="V402" s="505"/>
      <c r="W402" s="505"/>
      <c r="X402" s="505"/>
      <c r="Y402" s="505"/>
      <c r="Z402" s="505"/>
      <c r="AA402" s="505"/>
      <c r="AB402" s="506"/>
      <c r="AC402" s="507" t="str">
        <f t="shared" si="35"/>
        <v/>
      </c>
      <c r="AD402" s="505"/>
      <c r="AE402" s="505"/>
      <c r="AF402" s="505"/>
      <c r="AG402" s="505"/>
      <c r="AH402" s="505"/>
      <c r="AI402" s="505"/>
      <c r="AJ402" s="505"/>
      <c r="AK402" s="505"/>
      <c r="AL402" s="505"/>
      <c r="AM402" s="505"/>
      <c r="AN402" s="505"/>
      <c r="AO402" s="505"/>
      <c r="AP402" s="505"/>
      <c r="AQ402" s="505"/>
      <c r="AR402" s="505"/>
      <c r="AS402" s="505"/>
      <c r="AT402" s="505"/>
      <c r="AU402" s="505"/>
      <c r="AV402" s="506"/>
    </row>
    <row r="403" spans="1:48" x14ac:dyDescent="0.35">
      <c r="A403" t="str">
        <f t="shared" si="32"/>
        <v>|</v>
      </c>
      <c r="B403" s="162" t="str">
        <f t="shared" si="34"/>
        <v/>
      </c>
      <c r="C403" s="162" t="str">
        <f t="shared" si="36"/>
        <v/>
      </c>
      <c r="D403" s="512"/>
      <c r="E403" s="503"/>
      <c r="F403" s="198"/>
      <c r="G403" s="198"/>
      <c r="H403" s="198"/>
      <c r="I403" s="504" t="str">
        <f t="shared" si="33"/>
        <v/>
      </c>
      <c r="J403" s="505"/>
      <c r="K403" s="505"/>
      <c r="L403" s="505"/>
      <c r="M403" s="505"/>
      <c r="N403" s="505"/>
      <c r="O403" s="505"/>
      <c r="P403" s="505"/>
      <c r="Q403" s="505"/>
      <c r="R403" s="505"/>
      <c r="S403" s="505"/>
      <c r="T403" s="505"/>
      <c r="U403" s="505"/>
      <c r="V403" s="505"/>
      <c r="W403" s="505"/>
      <c r="X403" s="505"/>
      <c r="Y403" s="505"/>
      <c r="Z403" s="505"/>
      <c r="AA403" s="505"/>
      <c r="AB403" s="506"/>
      <c r="AC403" s="507" t="str">
        <f t="shared" si="35"/>
        <v/>
      </c>
      <c r="AD403" s="505"/>
      <c r="AE403" s="505"/>
      <c r="AF403" s="505"/>
      <c r="AG403" s="505"/>
      <c r="AH403" s="505"/>
      <c r="AI403" s="505"/>
      <c r="AJ403" s="505"/>
      <c r="AK403" s="505"/>
      <c r="AL403" s="505"/>
      <c r="AM403" s="505"/>
      <c r="AN403" s="505"/>
      <c r="AO403" s="505"/>
      <c r="AP403" s="505"/>
      <c r="AQ403" s="505"/>
      <c r="AR403" s="505"/>
      <c r="AS403" s="505"/>
      <c r="AT403" s="505"/>
      <c r="AU403" s="505"/>
      <c r="AV403" s="506"/>
    </row>
    <row r="404" spans="1:48" x14ac:dyDescent="0.35">
      <c r="A404" t="str">
        <f t="shared" si="32"/>
        <v>|</v>
      </c>
      <c r="B404" s="162" t="str">
        <f t="shared" si="34"/>
        <v/>
      </c>
      <c r="C404" s="162" t="str">
        <f t="shared" si="36"/>
        <v/>
      </c>
      <c r="D404" s="512"/>
      <c r="E404" s="503"/>
      <c r="F404" s="198"/>
      <c r="G404" s="198"/>
      <c r="H404" s="198"/>
      <c r="I404" s="504" t="str">
        <f t="shared" si="33"/>
        <v/>
      </c>
      <c r="J404" s="505"/>
      <c r="K404" s="505"/>
      <c r="L404" s="505"/>
      <c r="M404" s="505"/>
      <c r="N404" s="505"/>
      <c r="O404" s="505"/>
      <c r="P404" s="505"/>
      <c r="Q404" s="505"/>
      <c r="R404" s="505"/>
      <c r="S404" s="505"/>
      <c r="T404" s="505"/>
      <c r="U404" s="505"/>
      <c r="V404" s="505"/>
      <c r="W404" s="505"/>
      <c r="X404" s="505"/>
      <c r="Y404" s="505"/>
      <c r="Z404" s="505"/>
      <c r="AA404" s="505"/>
      <c r="AB404" s="506"/>
      <c r="AC404" s="507" t="str">
        <f t="shared" si="35"/>
        <v/>
      </c>
      <c r="AD404" s="505"/>
      <c r="AE404" s="505"/>
      <c r="AF404" s="505"/>
      <c r="AG404" s="505"/>
      <c r="AH404" s="505"/>
      <c r="AI404" s="505"/>
      <c r="AJ404" s="505"/>
      <c r="AK404" s="505"/>
      <c r="AL404" s="505"/>
      <c r="AM404" s="505"/>
      <c r="AN404" s="505"/>
      <c r="AO404" s="505"/>
      <c r="AP404" s="505"/>
      <c r="AQ404" s="505"/>
      <c r="AR404" s="505"/>
      <c r="AS404" s="505"/>
      <c r="AT404" s="505"/>
      <c r="AU404" s="505"/>
      <c r="AV404" s="506"/>
    </row>
    <row r="405" spans="1:48" x14ac:dyDescent="0.35">
      <c r="A405" t="str">
        <f t="shared" si="32"/>
        <v>|</v>
      </c>
      <c r="B405" s="162" t="str">
        <f t="shared" si="34"/>
        <v/>
      </c>
      <c r="C405" s="162" t="str">
        <f t="shared" si="36"/>
        <v/>
      </c>
      <c r="D405" s="512"/>
      <c r="E405" s="503"/>
      <c r="F405" s="198"/>
      <c r="G405" s="198"/>
      <c r="H405" s="198"/>
      <c r="I405" s="504" t="str">
        <f t="shared" si="33"/>
        <v/>
      </c>
      <c r="J405" s="505"/>
      <c r="K405" s="505"/>
      <c r="L405" s="505"/>
      <c r="M405" s="505"/>
      <c r="N405" s="505"/>
      <c r="O405" s="505"/>
      <c r="P405" s="505"/>
      <c r="Q405" s="505"/>
      <c r="R405" s="505"/>
      <c r="S405" s="505"/>
      <c r="T405" s="505"/>
      <c r="U405" s="505"/>
      <c r="V405" s="505"/>
      <c r="W405" s="505"/>
      <c r="X405" s="505"/>
      <c r="Y405" s="505"/>
      <c r="Z405" s="505"/>
      <c r="AA405" s="505"/>
      <c r="AB405" s="506"/>
      <c r="AC405" s="507" t="str">
        <f t="shared" si="35"/>
        <v/>
      </c>
      <c r="AD405" s="505"/>
      <c r="AE405" s="505"/>
      <c r="AF405" s="505"/>
      <c r="AG405" s="505"/>
      <c r="AH405" s="505"/>
      <c r="AI405" s="505"/>
      <c r="AJ405" s="505"/>
      <c r="AK405" s="505"/>
      <c r="AL405" s="505"/>
      <c r="AM405" s="505"/>
      <c r="AN405" s="505"/>
      <c r="AO405" s="505"/>
      <c r="AP405" s="505"/>
      <c r="AQ405" s="505"/>
      <c r="AR405" s="505"/>
      <c r="AS405" s="505"/>
      <c r="AT405" s="505"/>
      <c r="AU405" s="505"/>
      <c r="AV405" s="506"/>
    </row>
    <row r="406" spans="1:48" x14ac:dyDescent="0.35">
      <c r="A406" t="str">
        <f t="shared" si="32"/>
        <v>|</v>
      </c>
      <c r="B406" s="162" t="str">
        <f t="shared" si="34"/>
        <v/>
      </c>
      <c r="C406" s="162" t="str">
        <f t="shared" si="36"/>
        <v/>
      </c>
      <c r="D406" s="512"/>
      <c r="E406" s="503"/>
      <c r="F406" s="198"/>
      <c r="G406" s="198"/>
      <c r="H406" s="198"/>
      <c r="I406" s="504" t="str">
        <f t="shared" si="33"/>
        <v/>
      </c>
      <c r="J406" s="505"/>
      <c r="K406" s="505"/>
      <c r="L406" s="505"/>
      <c r="M406" s="505"/>
      <c r="N406" s="505"/>
      <c r="O406" s="505"/>
      <c r="P406" s="505"/>
      <c r="Q406" s="505"/>
      <c r="R406" s="505"/>
      <c r="S406" s="505"/>
      <c r="T406" s="505"/>
      <c r="U406" s="505"/>
      <c r="V406" s="505"/>
      <c r="W406" s="505"/>
      <c r="X406" s="505"/>
      <c r="Y406" s="505"/>
      <c r="Z406" s="505"/>
      <c r="AA406" s="505"/>
      <c r="AB406" s="506"/>
      <c r="AC406" s="507" t="str">
        <f t="shared" si="35"/>
        <v/>
      </c>
      <c r="AD406" s="505"/>
      <c r="AE406" s="505"/>
      <c r="AF406" s="505"/>
      <c r="AG406" s="505"/>
      <c r="AH406" s="505"/>
      <c r="AI406" s="505"/>
      <c r="AJ406" s="505"/>
      <c r="AK406" s="505"/>
      <c r="AL406" s="505"/>
      <c r="AM406" s="505"/>
      <c r="AN406" s="505"/>
      <c r="AO406" s="505"/>
      <c r="AP406" s="505"/>
      <c r="AQ406" s="505"/>
      <c r="AR406" s="505"/>
      <c r="AS406" s="505"/>
      <c r="AT406" s="505"/>
      <c r="AU406" s="505"/>
      <c r="AV406" s="506"/>
    </row>
    <row r="407" spans="1:48" x14ac:dyDescent="0.35">
      <c r="A407" t="str">
        <f t="shared" si="32"/>
        <v>|</v>
      </c>
      <c r="B407" s="162" t="str">
        <f t="shared" si="34"/>
        <v/>
      </c>
      <c r="C407" s="162" t="str">
        <f t="shared" si="36"/>
        <v/>
      </c>
      <c r="D407" s="512"/>
      <c r="E407" s="503"/>
      <c r="F407" s="198"/>
      <c r="G407" s="198"/>
      <c r="H407" s="198"/>
      <c r="I407" s="504" t="str">
        <f t="shared" si="33"/>
        <v/>
      </c>
      <c r="J407" s="505"/>
      <c r="K407" s="505"/>
      <c r="L407" s="505"/>
      <c r="M407" s="505"/>
      <c r="N407" s="505"/>
      <c r="O407" s="505"/>
      <c r="P407" s="505"/>
      <c r="Q407" s="505"/>
      <c r="R407" s="505"/>
      <c r="S407" s="505"/>
      <c r="T407" s="505"/>
      <c r="U407" s="505"/>
      <c r="V407" s="505"/>
      <c r="W407" s="505"/>
      <c r="X407" s="505"/>
      <c r="Y407" s="505"/>
      <c r="Z407" s="505"/>
      <c r="AA407" s="505"/>
      <c r="AB407" s="506"/>
      <c r="AC407" s="507" t="str">
        <f t="shared" si="35"/>
        <v/>
      </c>
      <c r="AD407" s="505"/>
      <c r="AE407" s="505"/>
      <c r="AF407" s="505"/>
      <c r="AG407" s="505"/>
      <c r="AH407" s="505"/>
      <c r="AI407" s="505"/>
      <c r="AJ407" s="505"/>
      <c r="AK407" s="505"/>
      <c r="AL407" s="505"/>
      <c r="AM407" s="505"/>
      <c r="AN407" s="505"/>
      <c r="AO407" s="505"/>
      <c r="AP407" s="505"/>
      <c r="AQ407" s="505"/>
      <c r="AR407" s="505"/>
      <c r="AS407" s="505"/>
      <c r="AT407" s="505"/>
      <c r="AU407" s="505"/>
      <c r="AV407" s="506"/>
    </row>
    <row r="408" spans="1:48" x14ac:dyDescent="0.35">
      <c r="A408" t="str">
        <f t="shared" si="32"/>
        <v>|</v>
      </c>
      <c r="B408" s="162" t="str">
        <f t="shared" si="34"/>
        <v/>
      </c>
      <c r="C408" s="162" t="str">
        <f t="shared" si="36"/>
        <v/>
      </c>
      <c r="D408" s="512"/>
      <c r="E408" s="503"/>
      <c r="F408" s="198"/>
      <c r="G408" s="198"/>
      <c r="H408" s="198"/>
      <c r="I408" s="504" t="str">
        <f t="shared" si="33"/>
        <v/>
      </c>
      <c r="J408" s="505"/>
      <c r="K408" s="505"/>
      <c r="L408" s="505"/>
      <c r="M408" s="505"/>
      <c r="N408" s="505"/>
      <c r="O408" s="505"/>
      <c r="P408" s="505"/>
      <c r="Q408" s="505"/>
      <c r="R408" s="505"/>
      <c r="S408" s="505"/>
      <c r="T408" s="505"/>
      <c r="U408" s="505"/>
      <c r="V408" s="505"/>
      <c r="W408" s="505"/>
      <c r="X408" s="505"/>
      <c r="Y408" s="505"/>
      <c r="Z408" s="505"/>
      <c r="AA408" s="505"/>
      <c r="AB408" s="506"/>
      <c r="AC408" s="507" t="str">
        <f t="shared" si="35"/>
        <v/>
      </c>
      <c r="AD408" s="505"/>
      <c r="AE408" s="505"/>
      <c r="AF408" s="505"/>
      <c r="AG408" s="505"/>
      <c r="AH408" s="505"/>
      <c r="AI408" s="505"/>
      <c r="AJ408" s="505"/>
      <c r="AK408" s="505"/>
      <c r="AL408" s="505"/>
      <c r="AM408" s="505"/>
      <c r="AN408" s="505"/>
      <c r="AO408" s="505"/>
      <c r="AP408" s="505"/>
      <c r="AQ408" s="505"/>
      <c r="AR408" s="505"/>
      <c r="AS408" s="505"/>
      <c r="AT408" s="505"/>
      <c r="AU408" s="505"/>
      <c r="AV408" s="506"/>
    </row>
    <row r="409" spans="1:48" x14ac:dyDescent="0.35">
      <c r="A409" t="str">
        <f t="shared" si="32"/>
        <v>|</v>
      </c>
      <c r="B409" s="162" t="str">
        <f t="shared" si="34"/>
        <v/>
      </c>
      <c r="C409" s="162" t="str">
        <f t="shared" si="36"/>
        <v/>
      </c>
      <c r="D409" s="512"/>
      <c r="E409" s="503"/>
      <c r="F409" s="198"/>
      <c r="G409" s="198"/>
      <c r="H409" s="198"/>
      <c r="I409" s="504" t="str">
        <f t="shared" si="33"/>
        <v/>
      </c>
      <c r="J409" s="505"/>
      <c r="K409" s="505"/>
      <c r="L409" s="505"/>
      <c r="M409" s="505"/>
      <c r="N409" s="505"/>
      <c r="O409" s="505"/>
      <c r="P409" s="505"/>
      <c r="Q409" s="505"/>
      <c r="R409" s="505"/>
      <c r="S409" s="505"/>
      <c r="T409" s="505"/>
      <c r="U409" s="505"/>
      <c r="V409" s="505"/>
      <c r="W409" s="505"/>
      <c r="X409" s="505"/>
      <c r="Y409" s="505"/>
      <c r="Z409" s="505"/>
      <c r="AA409" s="505"/>
      <c r="AB409" s="506"/>
      <c r="AC409" s="507" t="str">
        <f t="shared" si="35"/>
        <v/>
      </c>
      <c r="AD409" s="505"/>
      <c r="AE409" s="505"/>
      <c r="AF409" s="505"/>
      <c r="AG409" s="505"/>
      <c r="AH409" s="505"/>
      <c r="AI409" s="505"/>
      <c r="AJ409" s="505"/>
      <c r="AK409" s="505"/>
      <c r="AL409" s="505"/>
      <c r="AM409" s="505"/>
      <c r="AN409" s="505"/>
      <c r="AO409" s="505"/>
      <c r="AP409" s="505"/>
      <c r="AQ409" s="505"/>
      <c r="AR409" s="505"/>
      <c r="AS409" s="505"/>
      <c r="AT409" s="505"/>
      <c r="AU409" s="505"/>
      <c r="AV409" s="506"/>
    </row>
    <row r="410" spans="1:48" x14ac:dyDescent="0.35">
      <c r="A410" t="str">
        <f t="shared" si="32"/>
        <v>|</v>
      </c>
      <c r="B410" s="162" t="str">
        <f t="shared" si="34"/>
        <v/>
      </c>
      <c r="C410" s="162" t="str">
        <f t="shared" si="36"/>
        <v/>
      </c>
      <c r="D410" s="512"/>
      <c r="E410" s="503"/>
      <c r="F410" s="198"/>
      <c r="G410" s="198"/>
      <c r="H410" s="198"/>
      <c r="I410" s="504" t="str">
        <f t="shared" si="33"/>
        <v/>
      </c>
      <c r="J410" s="505"/>
      <c r="K410" s="505"/>
      <c r="L410" s="505"/>
      <c r="M410" s="505"/>
      <c r="N410" s="505"/>
      <c r="O410" s="505"/>
      <c r="P410" s="505"/>
      <c r="Q410" s="505"/>
      <c r="R410" s="505"/>
      <c r="S410" s="505"/>
      <c r="T410" s="505"/>
      <c r="U410" s="505"/>
      <c r="V410" s="505"/>
      <c r="W410" s="505"/>
      <c r="X410" s="505"/>
      <c r="Y410" s="505"/>
      <c r="Z410" s="505"/>
      <c r="AA410" s="505"/>
      <c r="AB410" s="506"/>
      <c r="AC410" s="507" t="str">
        <f t="shared" si="35"/>
        <v/>
      </c>
      <c r="AD410" s="505"/>
      <c r="AE410" s="505"/>
      <c r="AF410" s="505"/>
      <c r="AG410" s="505"/>
      <c r="AH410" s="505"/>
      <c r="AI410" s="505"/>
      <c r="AJ410" s="505"/>
      <c r="AK410" s="505"/>
      <c r="AL410" s="505"/>
      <c r="AM410" s="505"/>
      <c r="AN410" s="505"/>
      <c r="AO410" s="505"/>
      <c r="AP410" s="505"/>
      <c r="AQ410" s="505"/>
      <c r="AR410" s="505"/>
      <c r="AS410" s="505"/>
      <c r="AT410" s="505"/>
      <c r="AU410" s="505"/>
      <c r="AV410" s="506"/>
    </row>
    <row r="411" spans="1:48" x14ac:dyDescent="0.35">
      <c r="A411" t="str">
        <f t="shared" si="32"/>
        <v>|</v>
      </c>
      <c r="B411" s="162" t="str">
        <f t="shared" si="34"/>
        <v/>
      </c>
      <c r="C411" s="162" t="str">
        <f t="shared" si="36"/>
        <v/>
      </c>
      <c r="D411" s="512"/>
      <c r="E411" s="503"/>
      <c r="F411" s="198"/>
      <c r="G411" s="198"/>
      <c r="H411" s="198"/>
      <c r="I411" s="504" t="str">
        <f t="shared" si="33"/>
        <v/>
      </c>
      <c r="J411" s="505"/>
      <c r="K411" s="505"/>
      <c r="L411" s="505"/>
      <c r="M411" s="505"/>
      <c r="N411" s="505"/>
      <c r="O411" s="505"/>
      <c r="P411" s="505"/>
      <c r="Q411" s="505"/>
      <c r="R411" s="505"/>
      <c r="S411" s="505"/>
      <c r="T411" s="505"/>
      <c r="U411" s="505"/>
      <c r="V411" s="505"/>
      <c r="W411" s="505"/>
      <c r="X411" s="505"/>
      <c r="Y411" s="505"/>
      <c r="Z411" s="505"/>
      <c r="AA411" s="505"/>
      <c r="AB411" s="506"/>
      <c r="AC411" s="507" t="str">
        <f t="shared" si="35"/>
        <v/>
      </c>
      <c r="AD411" s="505"/>
      <c r="AE411" s="505"/>
      <c r="AF411" s="505"/>
      <c r="AG411" s="505"/>
      <c r="AH411" s="505"/>
      <c r="AI411" s="505"/>
      <c r="AJ411" s="505"/>
      <c r="AK411" s="505"/>
      <c r="AL411" s="505"/>
      <c r="AM411" s="505"/>
      <c r="AN411" s="505"/>
      <c r="AO411" s="505"/>
      <c r="AP411" s="505"/>
      <c r="AQ411" s="505"/>
      <c r="AR411" s="505"/>
      <c r="AS411" s="505"/>
      <c r="AT411" s="505"/>
      <c r="AU411" s="505"/>
      <c r="AV411" s="506"/>
    </row>
    <row r="412" spans="1:48" x14ac:dyDescent="0.35">
      <c r="A412" t="str">
        <f t="shared" si="32"/>
        <v>|</v>
      </c>
      <c r="B412" s="162" t="str">
        <f t="shared" si="34"/>
        <v/>
      </c>
      <c r="C412" s="162" t="str">
        <f t="shared" si="36"/>
        <v/>
      </c>
      <c r="D412" s="512"/>
      <c r="E412" s="503"/>
      <c r="F412" s="198"/>
      <c r="G412" s="198"/>
      <c r="H412" s="198"/>
      <c r="I412" s="504" t="str">
        <f t="shared" si="33"/>
        <v/>
      </c>
      <c r="J412" s="505"/>
      <c r="K412" s="505"/>
      <c r="L412" s="505"/>
      <c r="M412" s="505"/>
      <c r="N412" s="505"/>
      <c r="O412" s="505"/>
      <c r="P412" s="505"/>
      <c r="Q412" s="505"/>
      <c r="R412" s="505"/>
      <c r="S412" s="505"/>
      <c r="T412" s="505"/>
      <c r="U412" s="505"/>
      <c r="V412" s="505"/>
      <c r="W412" s="505"/>
      <c r="X412" s="505"/>
      <c r="Y412" s="505"/>
      <c r="Z412" s="505"/>
      <c r="AA412" s="505"/>
      <c r="AB412" s="506"/>
      <c r="AC412" s="507" t="str">
        <f t="shared" si="35"/>
        <v/>
      </c>
      <c r="AD412" s="505"/>
      <c r="AE412" s="505"/>
      <c r="AF412" s="505"/>
      <c r="AG412" s="505"/>
      <c r="AH412" s="505"/>
      <c r="AI412" s="505"/>
      <c r="AJ412" s="505"/>
      <c r="AK412" s="505"/>
      <c r="AL412" s="505"/>
      <c r="AM412" s="505"/>
      <c r="AN412" s="505"/>
      <c r="AO412" s="505"/>
      <c r="AP412" s="505"/>
      <c r="AQ412" s="505"/>
      <c r="AR412" s="505"/>
      <c r="AS412" s="505"/>
      <c r="AT412" s="505"/>
      <c r="AU412" s="505"/>
      <c r="AV412" s="506"/>
    </row>
    <row r="413" spans="1:48" x14ac:dyDescent="0.35">
      <c r="A413" t="str">
        <f t="shared" si="32"/>
        <v>|</v>
      </c>
      <c r="B413" s="162" t="str">
        <f t="shared" si="34"/>
        <v/>
      </c>
      <c r="C413" s="162" t="str">
        <f t="shared" si="36"/>
        <v/>
      </c>
      <c r="D413" s="512"/>
      <c r="E413" s="503"/>
      <c r="F413" s="198"/>
      <c r="G413" s="198"/>
      <c r="H413" s="198"/>
      <c r="I413" s="504" t="str">
        <f t="shared" si="33"/>
        <v/>
      </c>
      <c r="J413" s="505"/>
      <c r="K413" s="505"/>
      <c r="L413" s="505"/>
      <c r="M413" s="505"/>
      <c r="N413" s="505"/>
      <c r="O413" s="505"/>
      <c r="P413" s="505"/>
      <c r="Q413" s="505"/>
      <c r="R413" s="505"/>
      <c r="S413" s="505"/>
      <c r="T413" s="505"/>
      <c r="U413" s="505"/>
      <c r="V413" s="505"/>
      <c r="W413" s="505"/>
      <c r="X413" s="505"/>
      <c r="Y413" s="505"/>
      <c r="Z413" s="505"/>
      <c r="AA413" s="505"/>
      <c r="AB413" s="506"/>
      <c r="AC413" s="507" t="str">
        <f t="shared" si="35"/>
        <v/>
      </c>
      <c r="AD413" s="505"/>
      <c r="AE413" s="505"/>
      <c r="AF413" s="505"/>
      <c r="AG413" s="505"/>
      <c r="AH413" s="505"/>
      <c r="AI413" s="505"/>
      <c r="AJ413" s="505"/>
      <c r="AK413" s="505"/>
      <c r="AL413" s="505"/>
      <c r="AM413" s="505"/>
      <c r="AN413" s="505"/>
      <c r="AO413" s="505"/>
      <c r="AP413" s="505"/>
      <c r="AQ413" s="505"/>
      <c r="AR413" s="505"/>
      <c r="AS413" s="505"/>
      <c r="AT413" s="505"/>
      <c r="AU413" s="505"/>
      <c r="AV413" s="506"/>
    </row>
    <row r="414" spans="1:48" x14ac:dyDescent="0.35">
      <c r="A414" t="str">
        <f t="shared" si="32"/>
        <v>|</v>
      </c>
      <c r="B414" s="162" t="str">
        <f t="shared" si="34"/>
        <v/>
      </c>
      <c r="C414" s="162" t="str">
        <f t="shared" si="36"/>
        <v/>
      </c>
      <c r="D414" s="512"/>
      <c r="E414" s="503"/>
      <c r="F414" s="198"/>
      <c r="G414" s="198"/>
      <c r="H414" s="198"/>
      <c r="I414" s="504" t="str">
        <f t="shared" si="33"/>
        <v/>
      </c>
      <c r="J414" s="505"/>
      <c r="K414" s="505"/>
      <c r="L414" s="505"/>
      <c r="M414" s="505"/>
      <c r="N414" s="505"/>
      <c r="O414" s="505"/>
      <c r="P414" s="505"/>
      <c r="Q414" s="505"/>
      <c r="R414" s="505"/>
      <c r="S414" s="505"/>
      <c r="T414" s="505"/>
      <c r="U414" s="505"/>
      <c r="V414" s="505"/>
      <c r="W414" s="505"/>
      <c r="X414" s="505"/>
      <c r="Y414" s="505"/>
      <c r="Z414" s="505"/>
      <c r="AA414" s="505"/>
      <c r="AB414" s="506"/>
      <c r="AC414" s="507" t="str">
        <f t="shared" si="35"/>
        <v/>
      </c>
      <c r="AD414" s="505"/>
      <c r="AE414" s="505"/>
      <c r="AF414" s="505"/>
      <c r="AG414" s="505"/>
      <c r="AH414" s="505"/>
      <c r="AI414" s="505"/>
      <c r="AJ414" s="505"/>
      <c r="AK414" s="505"/>
      <c r="AL414" s="505"/>
      <c r="AM414" s="505"/>
      <c r="AN414" s="505"/>
      <c r="AO414" s="505"/>
      <c r="AP414" s="505"/>
      <c r="AQ414" s="505"/>
      <c r="AR414" s="505"/>
      <c r="AS414" s="505"/>
      <c r="AT414" s="505"/>
      <c r="AU414" s="505"/>
      <c r="AV414" s="506"/>
    </row>
    <row r="415" spans="1:48" x14ac:dyDescent="0.35">
      <c r="A415" t="str">
        <f t="shared" si="32"/>
        <v>|</v>
      </c>
      <c r="B415" s="162" t="str">
        <f t="shared" si="34"/>
        <v/>
      </c>
      <c r="C415" s="162" t="str">
        <f t="shared" si="36"/>
        <v/>
      </c>
      <c r="D415" s="512"/>
      <c r="E415" s="503"/>
      <c r="F415" s="198"/>
      <c r="G415" s="198"/>
      <c r="H415" s="198"/>
      <c r="I415" s="504" t="str">
        <f t="shared" si="33"/>
        <v/>
      </c>
      <c r="J415" s="505"/>
      <c r="K415" s="505"/>
      <c r="L415" s="505"/>
      <c r="M415" s="505"/>
      <c r="N415" s="505"/>
      <c r="O415" s="505"/>
      <c r="P415" s="505"/>
      <c r="Q415" s="505"/>
      <c r="R415" s="505"/>
      <c r="S415" s="505"/>
      <c r="T415" s="505"/>
      <c r="U415" s="505"/>
      <c r="V415" s="505"/>
      <c r="W415" s="505"/>
      <c r="X415" s="505"/>
      <c r="Y415" s="505"/>
      <c r="Z415" s="505"/>
      <c r="AA415" s="505"/>
      <c r="AB415" s="506"/>
      <c r="AC415" s="507" t="str">
        <f t="shared" si="35"/>
        <v/>
      </c>
      <c r="AD415" s="505"/>
      <c r="AE415" s="505"/>
      <c r="AF415" s="505"/>
      <c r="AG415" s="505"/>
      <c r="AH415" s="505"/>
      <c r="AI415" s="505"/>
      <c r="AJ415" s="505"/>
      <c r="AK415" s="505"/>
      <c r="AL415" s="505"/>
      <c r="AM415" s="505"/>
      <c r="AN415" s="505"/>
      <c r="AO415" s="505"/>
      <c r="AP415" s="505"/>
      <c r="AQ415" s="505"/>
      <c r="AR415" s="505"/>
      <c r="AS415" s="505"/>
      <c r="AT415" s="505"/>
      <c r="AU415" s="505"/>
      <c r="AV415" s="506"/>
    </row>
    <row r="416" spans="1:48" x14ac:dyDescent="0.35">
      <c r="A416" t="str">
        <f t="shared" ref="A416:A479" si="37">B416&amp;"|"&amp;C416</f>
        <v>|</v>
      </c>
      <c r="B416" s="162" t="str">
        <f t="shared" si="34"/>
        <v/>
      </c>
      <c r="C416" s="162" t="str">
        <f t="shared" si="36"/>
        <v/>
      </c>
      <c r="D416" s="512"/>
      <c r="E416" s="503"/>
      <c r="F416" s="198"/>
      <c r="G416" s="198"/>
      <c r="H416" s="198"/>
      <c r="I416" s="504" t="str">
        <f t="shared" ref="I416:I479" si="38">IF(D416="","",F416+H416)</f>
        <v/>
      </c>
      <c r="J416" s="505"/>
      <c r="K416" s="505"/>
      <c r="L416" s="505"/>
      <c r="M416" s="505"/>
      <c r="N416" s="505"/>
      <c r="O416" s="505"/>
      <c r="P416" s="505"/>
      <c r="Q416" s="505"/>
      <c r="R416" s="505"/>
      <c r="S416" s="505"/>
      <c r="T416" s="505"/>
      <c r="U416" s="505"/>
      <c r="V416" s="505"/>
      <c r="W416" s="505"/>
      <c r="X416" s="505"/>
      <c r="Y416" s="505"/>
      <c r="Z416" s="505"/>
      <c r="AA416" s="505"/>
      <c r="AB416" s="506"/>
      <c r="AC416" s="507" t="str">
        <f t="shared" si="35"/>
        <v/>
      </c>
      <c r="AD416" s="505"/>
      <c r="AE416" s="505"/>
      <c r="AF416" s="505"/>
      <c r="AG416" s="505"/>
      <c r="AH416" s="505"/>
      <c r="AI416" s="505"/>
      <c r="AJ416" s="505"/>
      <c r="AK416" s="505"/>
      <c r="AL416" s="505"/>
      <c r="AM416" s="505"/>
      <c r="AN416" s="505"/>
      <c r="AO416" s="505"/>
      <c r="AP416" s="505"/>
      <c r="AQ416" s="505"/>
      <c r="AR416" s="505"/>
      <c r="AS416" s="505"/>
      <c r="AT416" s="505"/>
      <c r="AU416" s="505"/>
      <c r="AV416" s="506"/>
    </row>
    <row r="417" spans="1:48" x14ac:dyDescent="0.35">
      <c r="A417" t="str">
        <f t="shared" si="37"/>
        <v>|</v>
      </c>
      <c r="B417" s="162" t="str">
        <f t="shared" ref="B417:B480" si="39">IF(D417="","",IF(AC417&gt;AC416,B416+1,B416))</f>
        <v/>
      </c>
      <c r="C417" s="162" t="str">
        <f t="shared" si="36"/>
        <v/>
      </c>
      <c r="D417" s="512"/>
      <c r="E417" s="503"/>
      <c r="F417" s="198"/>
      <c r="G417" s="198"/>
      <c r="H417" s="198"/>
      <c r="I417" s="504" t="str">
        <f t="shared" si="38"/>
        <v/>
      </c>
      <c r="J417" s="505"/>
      <c r="K417" s="505"/>
      <c r="L417" s="505"/>
      <c r="M417" s="505"/>
      <c r="N417" s="505"/>
      <c r="O417" s="505"/>
      <c r="P417" s="505"/>
      <c r="Q417" s="505"/>
      <c r="R417" s="505"/>
      <c r="S417" s="505"/>
      <c r="T417" s="505"/>
      <c r="U417" s="505"/>
      <c r="V417" s="505"/>
      <c r="W417" s="505"/>
      <c r="X417" s="505"/>
      <c r="Y417" s="505"/>
      <c r="Z417" s="505"/>
      <c r="AA417" s="505"/>
      <c r="AB417" s="506"/>
      <c r="AC417" s="507" t="str">
        <f t="shared" ref="AC417:AC480" si="40">IF(D417="","",IF(I417&gt;AC$28,"PCT &gt; T/T",IF(AC416-I417&lt;0,AC$28-I417,AC416-I417)))</f>
        <v/>
      </c>
      <c r="AD417" s="505"/>
      <c r="AE417" s="505"/>
      <c r="AF417" s="505"/>
      <c r="AG417" s="505"/>
      <c r="AH417" s="505"/>
      <c r="AI417" s="505"/>
      <c r="AJ417" s="505"/>
      <c r="AK417" s="505"/>
      <c r="AL417" s="505"/>
      <c r="AM417" s="505"/>
      <c r="AN417" s="505"/>
      <c r="AO417" s="505"/>
      <c r="AP417" s="505"/>
      <c r="AQ417" s="505"/>
      <c r="AR417" s="505"/>
      <c r="AS417" s="505"/>
      <c r="AT417" s="505"/>
      <c r="AU417" s="505"/>
      <c r="AV417" s="506"/>
    </row>
    <row r="418" spans="1:48" x14ac:dyDescent="0.35">
      <c r="A418" t="str">
        <f t="shared" si="37"/>
        <v>|</v>
      </c>
      <c r="B418" s="162" t="str">
        <f t="shared" si="39"/>
        <v/>
      </c>
      <c r="C418" s="162" t="str">
        <f t="shared" ref="C418:C481" si="41">IF(ISBLANK(D418),"",C417+1)</f>
        <v/>
      </c>
      <c r="D418" s="512"/>
      <c r="E418" s="503"/>
      <c r="F418" s="198"/>
      <c r="G418" s="198"/>
      <c r="H418" s="198"/>
      <c r="I418" s="504" t="str">
        <f t="shared" si="38"/>
        <v/>
      </c>
      <c r="J418" s="505"/>
      <c r="K418" s="505"/>
      <c r="L418" s="505"/>
      <c r="M418" s="505"/>
      <c r="N418" s="505"/>
      <c r="O418" s="505"/>
      <c r="P418" s="505"/>
      <c r="Q418" s="505"/>
      <c r="R418" s="505"/>
      <c r="S418" s="505"/>
      <c r="T418" s="505"/>
      <c r="U418" s="505"/>
      <c r="V418" s="505"/>
      <c r="W418" s="505"/>
      <c r="X418" s="505"/>
      <c r="Y418" s="505"/>
      <c r="Z418" s="505"/>
      <c r="AA418" s="505"/>
      <c r="AB418" s="506"/>
      <c r="AC418" s="507" t="str">
        <f t="shared" si="40"/>
        <v/>
      </c>
      <c r="AD418" s="505"/>
      <c r="AE418" s="505"/>
      <c r="AF418" s="505"/>
      <c r="AG418" s="505"/>
      <c r="AH418" s="505"/>
      <c r="AI418" s="505"/>
      <c r="AJ418" s="505"/>
      <c r="AK418" s="505"/>
      <c r="AL418" s="505"/>
      <c r="AM418" s="505"/>
      <c r="AN418" s="505"/>
      <c r="AO418" s="505"/>
      <c r="AP418" s="505"/>
      <c r="AQ418" s="505"/>
      <c r="AR418" s="505"/>
      <c r="AS418" s="505"/>
      <c r="AT418" s="505"/>
      <c r="AU418" s="505"/>
      <c r="AV418" s="506"/>
    </row>
    <row r="419" spans="1:48" x14ac:dyDescent="0.35">
      <c r="A419" t="str">
        <f t="shared" si="37"/>
        <v>|</v>
      </c>
      <c r="B419" s="162" t="str">
        <f t="shared" si="39"/>
        <v/>
      </c>
      <c r="C419" s="162" t="str">
        <f t="shared" si="41"/>
        <v/>
      </c>
      <c r="D419" s="512"/>
      <c r="E419" s="503"/>
      <c r="F419" s="198"/>
      <c r="G419" s="198"/>
      <c r="H419" s="198"/>
      <c r="I419" s="504" t="str">
        <f t="shared" si="38"/>
        <v/>
      </c>
      <c r="J419" s="505"/>
      <c r="K419" s="505"/>
      <c r="L419" s="505"/>
      <c r="M419" s="505"/>
      <c r="N419" s="505"/>
      <c r="O419" s="505"/>
      <c r="P419" s="505"/>
      <c r="Q419" s="505"/>
      <c r="R419" s="505"/>
      <c r="S419" s="505"/>
      <c r="T419" s="505"/>
      <c r="U419" s="505"/>
      <c r="V419" s="505"/>
      <c r="W419" s="505"/>
      <c r="X419" s="505"/>
      <c r="Y419" s="505"/>
      <c r="Z419" s="505"/>
      <c r="AA419" s="505"/>
      <c r="AB419" s="506"/>
      <c r="AC419" s="507" t="str">
        <f t="shared" si="40"/>
        <v/>
      </c>
      <c r="AD419" s="505"/>
      <c r="AE419" s="505"/>
      <c r="AF419" s="505"/>
      <c r="AG419" s="505"/>
      <c r="AH419" s="505"/>
      <c r="AI419" s="505"/>
      <c r="AJ419" s="505"/>
      <c r="AK419" s="505"/>
      <c r="AL419" s="505"/>
      <c r="AM419" s="505"/>
      <c r="AN419" s="505"/>
      <c r="AO419" s="505"/>
      <c r="AP419" s="505"/>
      <c r="AQ419" s="505"/>
      <c r="AR419" s="505"/>
      <c r="AS419" s="505"/>
      <c r="AT419" s="505"/>
      <c r="AU419" s="505"/>
      <c r="AV419" s="506"/>
    </row>
    <row r="420" spans="1:48" x14ac:dyDescent="0.35">
      <c r="A420" t="str">
        <f t="shared" si="37"/>
        <v>|</v>
      </c>
      <c r="B420" s="162" t="str">
        <f t="shared" si="39"/>
        <v/>
      </c>
      <c r="C420" s="162" t="str">
        <f t="shared" si="41"/>
        <v/>
      </c>
      <c r="D420" s="512"/>
      <c r="E420" s="503"/>
      <c r="F420" s="198"/>
      <c r="G420" s="198"/>
      <c r="H420" s="198"/>
      <c r="I420" s="504" t="str">
        <f t="shared" si="38"/>
        <v/>
      </c>
      <c r="J420" s="505"/>
      <c r="K420" s="505"/>
      <c r="L420" s="505"/>
      <c r="M420" s="505"/>
      <c r="N420" s="505"/>
      <c r="O420" s="505"/>
      <c r="P420" s="505"/>
      <c r="Q420" s="505"/>
      <c r="R420" s="505"/>
      <c r="S420" s="505"/>
      <c r="T420" s="505"/>
      <c r="U420" s="505"/>
      <c r="V420" s="505"/>
      <c r="W420" s="505"/>
      <c r="X420" s="505"/>
      <c r="Y420" s="505"/>
      <c r="Z420" s="505"/>
      <c r="AA420" s="505"/>
      <c r="AB420" s="506"/>
      <c r="AC420" s="507" t="str">
        <f t="shared" si="40"/>
        <v/>
      </c>
      <c r="AD420" s="505"/>
      <c r="AE420" s="505"/>
      <c r="AF420" s="505"/>
      <c r="AG420" s="505"/>
      <c r="AH420" s="505"/>
      <c r="AI420" s="505"/>
      <c r="AJ420" s="505"/>
      <c r="AK420" s="505"/>
      <c r="AL420" s="505"/>
      <c r="AM420" s="505"/>
      <c r="AN420" s="505"/>
      <c r="AO420" s="505"/>
      <c r="AP420" s="505"/>
      <c r="AQ420" s="505"/>
      <c r="AR420" s="505"/>
      <c r="AS420" s="505"/>
      <c r="AT420" s="505"/>
      <c r="AU420" s="505"/>
      <c r="AV420" s="506"/>
    </row>
    <row r="421" spans="1:48" x14ac:dyDescent="0.35">
      <c r="A421" t="str">
        <f t="shared" si="37"/>
        <v>|</v>
      </c>
      <c r="B421" s="162" t="str">
        <f t="shared" si="39"/>
        <v/>
      </c>
      <c r="C421" s="162" t="str">
        <f t="shared" si="41"/>
        <v/>
      </c>
      <c r="D421" s="512"/>
      <c r="E421" s="503"/>
      <c r="F421" s="198"/>
      <c r="G421" s="198"/>
      <c r="H421" s="198"/>
      <c r="I421" s="504" t="str">
        <f t="shared" si="38"/>
        <v/>
      </c>
      <c r="J421" s="505"/>
      <c r="K421" s="505"/>
      <c r="L421" s="505"/>
      <c r="M421" s="505"/>
      <c r="N421" s="505"/>
      <c r="O421" s="505"/>
      <c r="P421" s="505"/>
      <c r="Q421" s="505"/>
      <c r="R421" s="505"/>
      <c r="S421" s="505"/>
      <c r="T421" s="505"/>
      <c r="U421" s="505"/>
      <c r="V421" s="505"/>
      <c r="W421" s="505"/>
      <c r="X421" s="505"/>
      <c r="Y421" s="505"/>
      <c r="Z421" s="505"/>
      <c r="AA421" s="505"/>
      <c r="AB421" s="506"/>
      <c r="AC421" s="507" t="str">
        <f t="shared" si="40"/>
        <v/>
      </c>
      <c r="AD421" s="505"/>
      <c r="AE421" s="505"/>
      <c r="AF421" s="505"/>
      <c r="AG421" s="505"/>
      <c r="AH421" s="505"/>
      <c r="AI421" s="505"/>
      <c r="AJ421" s="505"/>
      <c r="AK421" s="505"/>
      <c r="AL421" s="505"/>
      <c r="AM421" s="505"/>
      <c r="AN421" s="505"/>
      <c r="AO421" s="505"/>
      <c r="AP421" s="505"/>
      <c r="AQ421" s="505"/>
      <c r="AR421" s="505"/>
      <c r="AS421" s="505"/>
      <c r="AT421" s="505"/>
      <c r="AU421" s="505"/>
      <c r="AV421" s="506"/>
    </row>
    <row r="422" spans="1:48" x14ac:dyDescent="0.35">
      <c r="A422" t="str">
        <f t="shared" si="37"/>
        <v>|</v>
      </c>
      <c r="B422" s="162" t="str">
        <f t="shared" si="39"/>
        <v/>
      </c>
      <c r="C422" s="162" t="str">
        <f t="shared" si="41"/>
        <v/>
      </c>
      <c r="D422" s="512"/>
      <c r="E422" s="503"/>
      <c r="F422" s="198"/>
      <c r="G422" s="198"/>
      <c r="H422" s="198"/>
      <c r="I422" s="504" t="str">
        <f t="shared" si="38"/>
        <v/>
      </c>
      <c r="J422" s="505"/>
      <c r="K422" s="505"/>
      <c r="L422" s="505"/>
      <c r="M422" s="505"/>
      <c r="N422" s="505"/>
      <c r="O422" s="505"/>
      <c r="P422" s="505"/>
      <c r="Q422" s="505"/>
      <c r="R422" s="505"/>
      <c r="S422" s="505"/>
      <c r="T422" s="505"/>
      <c r="U422" s="505"/>
      <c r="V422" s="505"/>
      <c r="W422" s="505"/>
      <c r="X422" s="505"/>
      <c r="Y422" s="505"/>
      <c r="Z422" s="505"/>
      <c r="AA422" s="505"/>
      <c r="AB422" s="506"/>
      <c r="AC422" s="507" t="str">
        <f t="shared" si="40"/>
        <v/>
      </c>
      <c r="AD422" s="505"/>
      <c r="AE422" s="505"/>
      <c r="AF422" s="505"/>
      <c r="AG422" s="505"/>
      <c r="AH422" s="505"/>
      <c r="AI422" s="505"/>
      <c r="AJ422" s="505"/>
      <c r="AK422" s="505"/>
      <c r="AL422" s="505"/>
      <c r="AM422" s="505"/>
      <c r="AN422" s="505"/>
      <c r="AO422" s="505"/>
      <c r="AP422" s="505"/>
      <c r="AQ422" s="505"/>
      <c r="AR422" s="505"/>
      <c r="AS422" s="505"/>
      <c r="AT422" s="505"/>
      <c r="AU422" s="505"/>
      <c r="AV422" s="506"/>
    </row>
    <row r="423" spans="1:48" x14ac:dyDescent="0.35">
      <c r="A423" t="str">
        <f t="shared" si="37"/>
        <v>|</v>
      </c>
      <c r="B423" s="162" t="str">
        <f t="shared" si="39"/>
        <v/>
      </c>
      <c r="C423" s="162" t="str">
        <f t="shared" si="41"/>
        <v/>
      </c>
      <c r="D423" s="512"/>
      <c r="E423" s="503"/>
      <c r="F423" s="198"/>
      <c r="G423" s="198"/>
      <c r="H423" s="198"/>
      <c r="I423" s="504" t="str">
        <f t="shared" si="38"/>
        <v/>
      </c>
      <c r="J423" s="505"/>
      <c r="K423" s="505"/>
      <c r="L423" s="505"/>
      <c r="M423" s="505"/>
      <c r="N423" s="505"/>
      <c r="O423" s="505"/>
      <c r="P423" s="505"/>
      <c r="Q423" s="505"/>
      <c r="R423" s="505"/>
      <c r="S423" s="505"/>
      <c r="T423" s="505"/>
      <c r="U423" s="505"/>
      <c r="V423" s="505"/>
      <c r="W423" s="505"/>
      <c r="X423" s="505"/>
      <c r="Y423" s="505"/>
      <c r="Z423" s="505"/>
      <c r="AA423" s="505"/>
      <c r="AB423" s="506"/>
      <c r="AC423" s="507" t="str">
        <f t="shared" si="40"/>
        <v/>
      </c>
      <c r="AD423" s="505"/>
      <c r="AE423" s="505"/>
      <c r="AF423" s="505"/>
      <c r="AG423" s="505"/>
      <c r="AH423" s="505"/>
      <c r="AI423" s="505"/>
      <c r="AJ423" s="505"/>
      <c r="AK423" s="505"/>
      <c r="AL423" s="505"/>
      <c r="AM423" s="505"/>
      <c r="AN423" s="505"/>
      <c r="AO423" s="505"/>
      <c r="AP423" s="505"/>
      <c r="AQ423" s="505"/>
      <c r="AR423" s="505"/>
      <c r="AS423" s="505"/>
      <c r="AT423" s="505"/>
      <c r="AU423" s="505"/>
      <c r="AV423" s="506"/>
    </row>
    <row r="424" spans="1:48" x14ac:dyDescent="0.35">
      <c r="A424" t="str">
        <f t="shared" si="37"/>
        <v>|</v>
      </c>
      <c r="B424" s="162" t="str">
        <f t="shared" si="39"/>
        <v/>
      </c>
      <c r="C424" s="162" t="str">
        <f t="shared" si="41"/>
        <v/>
      </c>
      <c r="D424" s="512"/>
      <c r="E424" s="503"/>
      <c r="F424" s="198"/>
      <c r="G424" s="198"/>
      <c r="H424" s="198"/>
      <c r="I424" s="504" t="str">
        <f t="shared" si="38"/>
        <v/>
      </c>
      <c r="J424" s="505"/>
      <c r="K424" s="505"/>
      <c r="L424" s="505"/>
      <c r="M424" s="505"/>
      <c r="N424" s="505"/>
      <c r="O424" s="505"/>
      <c r="P424" s="505"/>
      <c r="Q424" s="505"/>
      <c r="R424" s="505"/>
      <c r="S424" s="505"/>
      <c r="T424" s="505"/>
      <c r="U424" s="505"/>
      <c r="V424" s="505"/>
      <c r="W424" s="505"/>
      <c r="X424" s="505"/>
      <c r="Y424" s="505"/>
      <c r="Z424" s="505"/>
      <c r="AA424" s="505"/>
      <c r="AB424" s="506"/>
      <c r="AC424" s="507" t="str">
        <f t="shared" si="40"/>
        <v/>
      </c>
      <c r="AD424" s="505"/>
      <c r="AE424" s="505"/>
      <c r="AF424" s="505"/>
      <c r="AG424" s="505"/>
      <c r="AH424" s="505"/>
      <c r="AI424" s="505"/>
      <c r="AJ424" s="505"/>
      <c r="AK424" s="505"/>
      <c r="AL424" s="505"/>
      <c r="AM424" s="505"/>
      <c r="AN424" s="505"/>
      <c r="AO424" s="505"/>
      <c r="AP424" s="505"/>
      <c r="AQ424" s="505"/>
      <c r="AR424" s="505"/>
      <c r="AS424" s="505"/>
      <c r="AT424" s="505"/>
      <c r="AU424" s="505"/>
      <c r="AV424" s="506"/>
    </row>
    <row r="425" spans="1:48" x14ac:dyDescent="0.35">
      <c r="A425" t="str">
        <f t="shared" si="37"/>
        <v>|</v>
      </c>
      <c r="B425" s="162" t="str">
        <f t="shared" si="39"/>
        <v/>
      </c>
      <c r="C425" s="162" t="str">
        <f t="shared" si="41"/>
        <v/>
      </c>
      <c r="D425" s="512"/>
      <c r="E425" s="503"/>
      <c r="F425" s="198"/>
      <c r="G425" s="198"/>
      <c r="H425" s="198"/>
      <c r="I425" s="504" t="str">
        <f t="shared" si="38"/>
        <v/>
      </c>
      <c r="J425" s="505"/>
      <c r="K425" s="505"/>
      <c r="L425" s="505"/>
      <c r="M425" s="505"/>
      <c r="N425" s="505"/>
      <c r="O425" s="505"/>
      <c r="P425" s="505"/>
      <c r="Q425" s="505"/>
      <c r="R425" s="505"/>
      <c r="S425" s="505"/>
      <c r="T425" s="505"/>
      <c r="U425" s="505"/>
      <c r="V425" s="505"/>
      <c r="W425" s="505"/>
      <c r="X425" s="505"/>
      <c r="Y425" s="505"/>
      <c r="Z425" s="505"/>
      <c r="AA425" s="505"/>
      <c r="AB425" s="506"/>
      <c r="AC425" s="507" t="str">
        <f t="shared" si="40"/>
        <v/>
      </c>
      <c r="AD425" s="505"/>
      <c r="AE425" s="505"/>
      <c r="AF425" s="505"/>
      <c r="AG425" s="505"/>
      <c r="AH425" s="505"/>
      <c r="AI425" s="505"/>
      <c r="AJ425" s="505"/>
      <c r="AK425" s="505"/>
      <c r="AL425" s="505"/>
      <c r="AM425" s="505"/>
      <c r="AN425" s="505"/>
      <c r="AO425" s="505"/>
      <c r="AP425" s="505"/>
      <c r="AQ425" s="505"/>
      <c r="AR425" s="505"/>
      <c r="AS425" s="505"/>
      <c r="AT425" s="505"/>
      <c r="AU425" s="505"/>
      <c r="AV425" s="506"/>
    </row>
    <row r="426" spans="1:48" x14ac:dyDescent="0.35">
      <c r="A426" t="str">
        <f t="shared" si="37"/>
        <v>|</v>
      </c>
      <c r="B426" s="162" t="str">
        <f t="shared" si="39"/>
        <v/>
      </c>
      <c r="C426" s="162" t="str">
        <f t="shared" si="41"/>
        <v/>
      </c>
      <c r="D426" s="512"/>
      <c r="E426" s="503"/>
      <c r="F426" s="198"/>
      <c r="G426" s="198"/>
      <c r="H426" s="198"/>
      <c r="I426" s="504" t="str">
        <f t="shared" si="38"/>
        <v/>
      </c>
      <c r="J426" s="505"/>
      <c r="K426" s="505"/>
      <c r="L426" s="505"/>
      <c r="M426" s="505"/>
      <c r="N426" s="505"/>
      <c r="O426" s="505"/>
      <c r="P426" s="505"/>
      <c r="Q426" s="505"/>
      <c r="R426" s="505"/>
      <c r="S426" s="505"/>
      <c r="T426" s="505"/>
      <c r="U426" s="505"/>
      <c r="V426" s="505"/>
      <c r="W426" s="505"/>
      <c r="X426" s="505"/>
      <c r="Y426" s="505"/>
      <c r="Z426" s="505"/>
      <c r="AA426" s="505"/>
      <c r="AB426" s="506"/>
      <c r="AC426" s="507" t="str">
        <f t="shared" si="40"/>
        <v/>
      </c>
      <c r="AD426" s="505"/>
      <c r="AE426" s="505"/>
      <c r="AF426" s="505"/>
      <c r="AG426" s="505"/>
      <c r="AH426" s="505"/>
      <c r="AI426" s="505"/>
      <c r="AJ426" s="505"/>
      <c r="AK426" s="505"/>
      <c r="AL426" s="505"/>
      <c r="AM426" s="505"/>
      <c r="AN426" s="505"/>
      <c r="AO426" s="505"/>
      <c r="AP426" s="505"/>
      <c r="AQ426" s="505"/>
      <c r="AR426" s="505"/>
      <c r="AS426" s="505"/>
      <c r="AT426" s="505"/>
      <c r="AU426" s="505"/>
      <c r="AV426" s="506"/>
    </row>
    <row r="427" spans="1:48" x14ac:dyDescent="0.35">
      <c r="A427" t="str">
        <f t="shared" si="37"/>
        <v>|</v>
      </c>
      <c r="B427" s="162" t="str">
        <f t="shared" si="39"/>
        <v/>
      </c>
      <c r="C427" s="162" t="str">
        <f t="shared" si="41"/>
        <v/>
      </c>
      <c r="D427" s="512"/>
      <c r="E427" s="503"/>
      <c r="F427" s="198"/>
      <c r="G427" s="198"/>
      <c r="H427" s="198"/>
      <c r="I427" s="504" t="str">
        <f t="shared" si="38"/>
        <v/>
      </c>
      <c r="J427" s="505"/>
      <c r="K427" s="505"/>
      <c r="L427" s="505"/>
      <c r="M427" s="505"/>
      <c r="N427" s="505"/>
      <c r="O427" s="505"/>
      <c r="P427" s="505"/>
      <c r="Q427" s="505"/>
      <c r="R427" s="505"/>
      <c r="S427" s="505"/>
      <c r="T427" s="505"/>
      <c r="U427" s="505"/>
      <c r="V427" s="505"/>
      <c r="W427" s="505"/>
      <c r="X427" s="505"/>
      <c r="Y427" s="505"/>
      <c r="Z427" s="505"/>
      <c r="AA427" s="505"/>
      <c r="AB427" s="506"/>
      <c r="AC427" s="507" t="str">
        <f t="shared" si="40"/>
        <v/>
      </c>
      <c r="AD427" s="505"/>
      <c r="AE427" s="505"/>
      <c r="AF427" s="505"/>
      <c r="AG427" s="505"/>
      <c r="AH427" s="505"/>
      <c r="AI427" s="505"/>
      <c r="AJ427" s="505"/>
      <c r="AK427" s="505"/>
      <c r="AL427" s="505"/>
      <c r="AM427" s="505"/>
      <c r="AN427" s="505"/>
      <c r="AO427" s="505"/>
      <c r="AP427" s="505"/>
      <c r="AQ427" s="505"/>
      <c r="AR427" s="505"/>
      <c r="AS427" s="505"/>
      <c r="AT427" s="505"/>
      <c r="AU427" s="505"/>
      <c r="AV427" s="506"/>
    </row>
    <row r="428" spans="1:48" x14ac:dyDescent="0.35">
      <c r="A428" t="str">
        <f t="shared" si="37"/>
        <v>|</v>
      </c>
      <c r="B428" s="162" t="str">
        <f t="shared" si="39"/>
        <v/>
      </c>
      <c r="C428" s="162" t="str">
        <f t="shared" si="41"/>
        <v/>
      </c>
      <c r="D428" s="512"/>
      <c r="E428" s="503"/>
      <c r="F428" s="198"/>
      <c r="G428" s="198"/>
      <c r="H428" s="198"/>
      <c r="I428" s="504" t="str">
        <f t="shared" si="38"/>
        <v/>
      </c>
      <c r="J428" s="505"/>
      <c r="K428" s="505"/>
      <c r="L428" s="505"/>
      <c r="M428" s="505"/>
      <c r="N428" s="505"/>
      <c r="O428" s="505"/>
      <c r="P428" s="505"/>
      <c r="Q428" s="505"/>
      <c r="R428" s="505"/>
      <c r="S428" s="505"/>
      <c r="T428" s="505"/>
      <c r="U428" s="505"/>
      <c r="V428" s="505"/>
      <c r="W428" s="505"/>
      <c r="X428" s="505"/>
      <c r="Y428" s="505"/>
      <c r="Z428" s="505"/>
      <c r="AA428" s="505"/>
      <c r="AB428" s="506"/>
      <c r="AC428" s="507" t="str">
        <f t="shared" si="40"/>
        <v/>
      </c>
      <c r="AD428" s="505"/>
      <c r="AE428" s="505"/>
      <c r="AF428" s="505"/>
      <c r="AG428" s="505"/>
      <c r="AH428" s="505"/>
      <c r="AI428" s="505"/>
      <c r="AJ428" s="505"/>
      <c r="AK428" s="505"/>
      <c r="AL428" s="505"/>
      <c r="AM428" s="505"/>
      <c r="AN428" s="505"/>
      <c r="AO428" s="505"/>
      <c r="AP428" s="505"/>
      <c r="AQ428" s="505"/>
      <c r="AR428" s="505"/>
      <c r="AS428" s="505"/>
      <c r="AT428" s="505"/>
      <c r="AU428" s="505"/>
      <c r="AV428" s="506"/>
    </row>
    <row r="429" spans="1:48" x14ac:dyDescent="0.35">
      <c r="A429" t="str">
        <f t="shared" si="37"/>
        <v>|</v>
      </c>
      <c r="B429" s="162" t="str">
        <f t="shared" si="39"/>
        <v/>
      </c>
      <c r="C429" s="162" t="str">
        <f t="shared" si="41"/>
        <v/>
      </c>
      <c r="D429" s="512"/>
      <c r="E429" s="503"/>
      <c r="F429" s="198"/>
      <c r="G429" s="198"/>
      <c r="H429" s="198"/>
      <c r="I429" s="504" t="str">
        <f t="shared" si="38"/>
        <v/>
      </c>
      <c r="J429" s="505"/>
      <c r="K429" s="505"/>
      <c r="L429" s="505"/>
      <c r="M429" s="505"/>
      <c r="N429" s="505"/>
      <c r="O429" s="505"/>
      <c r="P429" s="505"/>
      <c r="Q429" s="505"/>
      <c r="R429" s="505"/>
      <c r="S429" s="505"/>
      <c r="T429" s="505"/>
      <c r="U429" s="505"/>
      <c r="V429" s="505"/>
      <c r="W429" s="505"/>
      <c r="X429" s="505"/>
      <c r="Y429" s="505"/>
      <c r="Z429" s="505"/>
      <c r="AA429" s="505"/>
      <c r="AB429" s="506"/>
      <c r="AC429" s="507" t="str">
        <f t="shared" si="40"/>
        <v/>
      </c>
      <c r="AD429" s="505"/>
      <c r="AE429" s="505"/>
      <c r="AF429" s="505"/>
      <c r="AG429" s="505"/>
      <c r="AH429" s="505"/>
      <c r="AI429" s="505"/>
      <c r="AJ429" s="505"/>
      <c r="AK429" s="505"/>
      <c r="AL429" s="505"/>
      <c r="AM429" s="505"/>
      <c r="AN429" s="505"/>
      <c r="AO429" s="505"/>
      <c r="AP429" s="505"/>
      <c r="AQ429" s="505"/>
      <c r="AR429" s="505"/>
      <c r="AS429" s="505"/>
      <c r="AT429" s="505"/>
      <c r="AU429" s="505"/>
      <c r="AV429" s="506"/>
    </row>
    <row r="430" spans="1:48" x14ac:dyDescent="0.35">
      <c r="A430" t="str">
        <f t="shared" si="37"/>
        <v>|</v>
      </c>
      <c r="B430" s="162" t="str">
        <f t="shared" si="39"/>
        <v/>
      </c>
      <c r="C430" s="162" t="str">
        <f t="shared" si="41"/>
        <v/>
      </c>
      <c r="D430" s="512"/>
      <c r="E430" s="503"/>
      <c r="F430" s="198"/>
      <c r="G430" s="198"/>
      <c r="H430" s="198"/>
      <c r="I430" s="504" t="str">
        <f t="shared" si="38"/>
        <v/>
      </c>
      <c r="J430" s="505"/>
      <c r="K430" s="505"/>
      <c r="L430" s="505"/>
      <c r="M430" s="505"/>
      <c r="N430" s="505"/>
      <c r="O430" s="505"/>
      <c r="P430" s="505"/>
      <c r="Q430" s="505"/>
      <c r="R430" s="505"/>
      <c r="S430" s="505"/>
      <c r="T430" s="505"/>
      <c r="U430" s="505"/>
      <c r="V430" s="505"/>
      <c r="W430" s="505"/>
      <c r="X430" s="505"/>
      <c r="Y430" s="505"/>
      <c r="Z430" s="505"/>
      <c r="AA430" s="505"/>
      <c r="AB430" s="506"/>
      <c r="AC430" s="507" t="str">
        <f t="shared" si="40"/>
        <v/>
      </c>
      <c r="AD430" s="505"/>
      <c r="AE430" s="505"/>
      <c r="AF430" s="505"/>
      <c r="AG430" s="505"/>
      <c r="AH430" s="505"/>
      <c r="AI430" s="505"/>
      <c r="AJ430" s="505"/>
      <c r="AK430" s="505"/>
      <c r="AL430" s="505"/>
      <c r="AM430" s="505"/>
      <c r="AN430" s="505"/>
      <c r="AO430" s="505"/>
      <c r="AP430" s="505"/>
      <c r="AQ430" s="505"/>
      <c r="AR430" s="505"/>
      <c r="AS430" s="505"/>
      <c r="AT430" s="505"/>
      <c r="AU430" s="505"/>
      <c r="AV430" s="506"/>
    </row>
    <row r="431" spans="1:48" x14ac:dyDescent="0.35">
      <c r="A431" t="str">
        <f t="shared" si="37"/>
        <v>|</v>
      </c>
      <c r="B431" s="162" t="str">
        <f t="shared" si="39"/>
        <v/>
      </c>
      <c r="C431" s="162" t="str">
        <f t="shared" si="41"/>
        <v/>
      </c>
      <c r="D431" s="512"/>
      <c r="E431" s="503"/>
      <c r="F431" s="198"/>
      <c r="G431" s="198"/>
      <c r="H431" s="198"/>
      <c r="I431" s="504" t="str">
        <f t="shared" si="38"/>
        <v/>
      </c>
      <c r="J431" s="505"/>
      <c r="K431" s="505"/>
      <c r="L431" s="505"/>
      <c r="M431" s="505"/>
      <c r="N431" s="505"/>
      <c r="O431" s="505"/>
      <c r="P431" s="505"/>
      <c r="Q431" s="505"/>
      <c r="R431" s="505"/>
      <c r="S431" s="505"/>
      <c r="T431" s="505"/>
      <c r="U431" s="505"/>
      <c r="V431" s="505"/>
      <c r="W431" s="505"/>
      <c r="X431" s="505"/>
      <c r="Y431" s="505"/>
      <c r="Z431" s="505"/>
      <c r="AA431" s="505"/>
      <c r="AB431" s="506"/>
      <c r="AC431" s="507" t="str">
        <f t="shared" si="40"/>
        <v/>
      </c>
      <c r="AD431" s="505"/>
      <c r="AE431" s="505"/>
      <c r="AF431" s="505"/>
      <c r="AG431" s="505"/>
      <c r="AH431" s="505"/>
      <c r="AI431" s="505"/>
      <c r="AJ431" s="505"/>
      <c r="AK431" s="505"/>
      <c r="AL431" s="505"/>
      <c r="AM431" s="505"/>
      <c r="AN431" s="505"/>
      <c r="AO431" s="505"/>
      <c r="AP431" s="505"/>
      <c r="AQ431" s="505"/>
      <c r="AR431" s="505"/>
      <c r="AS431" s="505"/>
      <c r="AT431" s="505"/>
      <c r="AU431" s="505"/>
      <c r="AV431" s="506"/>
    </row>
    <row r="432" spans="1:48" x14ac:dyDescent="0.35">
      <c r="A432" t="str">
        <f t="shared" si="37"/>
        <v>|</v>
      </c>
      <c r="B432" s="162" t="str">
        <f t="shared" si="39"/>
        <v/>
      </c>
      <c r="C432" s="162" t="str">
        <f t="shared" si="41"/>
        <v/>
      </c>
      <c r="D432" s="512"/>
      <c r="E432" s="503"/>
      <c r="F432" s="198"/>
      <c r="G432" s="198"/>
      <c r="H432" s="198"/>
      <c r="I432" s="504" t="str">
        <f t="shared" si="38"/>
        <v/>
      </c>
      <c r="J432" s="505"/>
      <c r="K432" s="505"/>
      <c r="L432" s="505"/>
      <c r="M432" s="505"/>
      <c r="N432" s="505"/>
      <c r="O432" s="505"/>
      <c r="P432" s="505"/>
      <c r="Q432" s="505"/>
      <c r="R432" s="505"/>
      <c r="S432" s="505"/>
      <c r="T432" s="505"/>
      <c r="U432" s="505"/>
      <c r="V432" s="505"/>
      <c r="W432" s="505"/>
      <c r="X432" s="505"/>
      <c r="Y432" s="505"/>
      <c r="Z432" s="505"/>
      <c r="AA432" s="505"/>
      <c r="AB432" s="506"/>
      <c r="AC432" s="507" t="str">
        <f t="shared" si="40"/>
        <v/>
      </c>
      <c r="AD432" s="505"/>
      <c r="AE432" s="505"/>
      <c r="AF432" s="505"/>
      <c r="AG432" s="505"/>
      <c r="AH432" s="505"/>
      <c r="AI432" s="505"/>
      <c r="AJ432" s="505"/>
      <c r="AK432" s="505"/>
      <c r="AL432" s="505"/>
      <c r="AM432" s="505"/>
      <c r="AN432" s="505"/>
      <c r="AO432" s="505"/>
      <c r="AP432" s="505"/>
      <c r="AQ432" s="505"/>
      <c r="AR432" s="505"/>
      <c r="AS432" s="505"/>
      <c r="AT432" s="505"/>
      <c r="AU432" s="505"/>
      <c r="AV432" s="506"/>
    </row>
    <row r="433" spans="1:48" x14ac:dyDescent="0.35">
      <c r="A433" t="str">
        <f t="shared" si="37"/>
        <v>|</v>
      </c>
      <c r="B433" s="162" t="str">
        <f t="shared" si="39"/>
        <v/>
      </c>
      <c r="C433" s="162" t="str">
        <f t="shared" si="41"/>
        <v/>
      </c>
      <c r="D433" s="512"/>
      <c r="E433" s="503"/>
      <c r="F433" s="198"/>
      <c r="G433" s="198"/>
      <c r="H433" s="198"/>
      <c r="I433" s="504" t="str">
        <f t="shared" si="38"/>
        <v/>
      </c>
      <c r="J433" s="505"/>
      <c r="K433" s="505"/>
      <c r="L433" s="505"/>
      <c r="M433" s="505"/>
      <c r="N433" s="505"/>
      <c r="O433" s="505"/>
      <c r="P433" s="505"/>
      <c r="Q433" s="505"/>
      <c r="R433" s="505"/>
      <c r="S433" s="505"/>
      <c r="T433" s="505"/>
      <c r="U433" s="505"/>
      <c r="V433" s="505"/>
      <c r="W433" s="505"/>
      <c r="X433" s="505"/>
      <c r="Y433" s="505"/>
      <c r="Z433" s="505"/>
      <c r="AA433" s="505"/>
      <c r="AB433" s="506"/>
      <c r="AC433" s="507" t="str">
        <f t="shared" si="40"/>
        <v/>
      </c>
      <c r="AD433" s="505"/>
      <c r="AE433" s="505"/>
      <c r="AF433" s="505"/>
      <c r="AG433" s="505"/>
      <c r="AH433" s="505"/>
      <c r="AI433" s="505"/>
      <c r="AJ433" s="505"/>
      <c r="AK433" s="505"/>
      <c r="AL433" s="505"/>
      <c r="AM433" s="505"/>
      <c r="AN433" s="505"/>
      <c r="AO433" s="505"/>
      <c r="AP433" s="505"/>
      <c r="AQ433" s="505"/>
      <c r="AR433" s="505"/>
      <c r="AS433" s="505"/>
      <c r="AT433" s="505"/>
      <c r="AU433" s="505"/>
      <c r="AV433" s="506"/>
    </row>
    <row r="434" spans="1:48" x14ac:dyDescent="0.35">
      <c r="A434" t="str">
        <f t="shared" si="37"/>
        <v>|</v>
      </c>
      <c r="B434" s="162" t="str">
        <f t="shared" si="39"/>
        <v/>
      </c>
      <c r="C434" s="162" t="str">
        <f t="shared" si="41"/>
        <v/>
      </c>
      <c r="D434" s="512"/>
      <c r="E434" s="503"/>
      <c r="F434" s="198"/>
      <c r="G434" s="198"/>
      <c r="H434" s="198"/>
      <c r="I434" s="504" t="str">
        <f t="shared" si="38"/>
        <v/>
      </c>
      <c r="J434" s="505"/>
      <c r="K434" s="505"/>
      <c r="L434" s="505"/>
      <c r="M434" s="505"/>
      <c r="N434" s="505"/>
      <c r="O434" s="505"/>
      <c r="P434" s="505"/>
      <c r="Q434" s="505"/>
      <c r="R434" s="505"/>
      <c r="S434" s="505"/>
      <c r="T434" s="505"/>
      <c r="U434" s="505"/>
      <c r="V434" s="505"/>
      <c r="W434" s="505"/>
      <c r="X434" s="505"/>
      <c r="Y434" s="505"/>
      <c r="Z434" s="505"/>
      <c r="AA434" s="505"/>
      <c r="AB434" s="506"/>
      <c r="AC434" s="507" t="str">
        <f t="shared" si="40"/>
        <v/>
      </c>
      <c r="AD434" s="505"/>
      <c r="AE434" s="505"/>
      <c r="AF434" s="505"/>
      <c r="AG434" s="505"/>
      <c r="AH434" s="505"/>
      <c r="AI434" s="505"/>
      <c r="AJ434" s="505"/>
      <c r="AK434" s="505"/>
      <c r="AL434" s="505"/>
      <c r="AM434" s="505"/>
      <c r="AN434" s="505"/>
      <c r="AO434" s="505"/>
      <c r="AP434" s="505"/>
      <c r="AQ434" s="505"/>
      <c r="AR434" s="505"/>
      <c r="AS434" s="505"/>
      <c r="AT434" s="505"/>
      <c r="AU434" s="505"/>
      <c r="AV434" s="506"/>
    </row>
    <row r="435" spans="1:48" x14ac:dyDescent="0.35">
      <c r="A435" t="str">
        <f t="shared" si="37"/>
        <v>|</v>
      </c>
      <c r="B435" s="162" t="str">
        <f t="shared" si="39"/>
        <v/>
      </c>
      <c r="C435" s="162" t="str">
        <f t="shared" si="41"/>
        <v/>
      </c>
      <c r="D435" s="512"/>
      <c r="E435" s="503"/>
      <c r="F435" s="198"/>
      <c r="G435" s="198"/>
      <c r="H435" s="198"/>
      <c r="I435" s="504" t="str">
        <f t="shared" si="38"/>
        <v/>
      </c>
      <c r="J435" s="505"/>
      <c r="K435" s="505"/>
      <c r="L435" s="505"/>
      <c r="M435" s="505"/>
      <c r="N435" s="505"/>
      <c r="O435" s="505"/>
      <c r="P435" s="505"/>
      <c r="Q435" s="505"/>
      <c r="R435" s="505"/>
      <c r="S435" s="505"/>
      <c r="T435" s="505"/>
      <c r="U435" s="505"/>
      <c r="V435" s="505"/>
      <c r="W435" s="505"/>
      <c r="X435" s="505"/>
      <c r="Y435" s="505"/>
      <c r="Z435" s="505"/>
      <c r="AA435" s="505"/>
      <c r="AB435" s="506"/>
      <c r="AC435" s="507" t="str">
        <f t="shared" si="40"/>
        <v/>
      </c>
      <c r="AD435" s="505"/>
      <c r="AE435" s="505"/>
      <c r="AF435" s="505"/>
      <c r="AG435" s="505"/>
      <c r="AH435" s="505"/>
      <c r="AI435" s="505"/>
      <c r="AJ435" s="505"/>
      <c r="AK435" s="505"/>
      <c r="AL435" s="505"/>
      <c r="AM435" s="505"/>
      <c r="AN435" s="505"/>
      <c r="AO435" s="505"/>
      <c r="AP435" s="505"/>
      <c r="AQ435" s="505"/>
      <c r="AR435" s="505"/>
      <c r="AS435" s="505"/>
      <c r="AT435" s="505"/>
      <c r="AU435" s="505"/>
      <c r="AV435" s="506"/>
    </row>
    <row r="436" spans="1:48" x14ac:dyDescent="0.35">
      <c r="A436" t="str">
        <f t="shared" si="37"/>
        <v>|</v>
      </c>
      <c r="B436" s="162" t="str">
        <f t="shared" si="39"/>
        <v/>
      </c>
      <c r="C436" s="162" t="str">
        <f t="shared" si="41"/>
        <v/>
      </c>
      <c r="D436" s="512"/>
      <c r="E436" s="503"/>
      <c r="F436" s="198"/>
      <c r="G436" s="198"/>
      <c r="H436" s="198"/>
      <c r="I436" s="504" t="str">
        <f t="shared" si="38"/>
        <v/>
      </c>
      <c r="J436" s="505"/>
      <c r="K436" s="505"/>
      <c r="L436" s="505"/>
      <c r="M436" s="505"/>
      <c r="N436" s="505"/>
      <c r="O436" s="505"/>
      <c r="P436" s="505"/>
      <c r="Q436" s="505"/>
      <c r="R436" s="505"/>
      <c r="S436" s="505"/>
      <c r="T436" s="505"/>
      <c r="U436" s="505"/>
      <c r="V436" s="505"/>
      <c r="W436" s="505"/>
      <c r="X436" s="505"/>
      <c r="Y436" s="505"/>
      <c r="Z436" s="505"/>
      <c r="AA436" s="505"/>
      <c r="AB436" s="506"/>
      <c r="AC436" s="507" t="str">
        <f t="shared" si="40"/>
        <v/>
      </c>
      <c r="AD436" s="505"/>
      <c r="AE436" s="505"/>
      <c r="AF436" s="505"/>
      <c r="AG436" s="505"/>
      <c r="AH436" s="505"/>
      <c r="AI436" s="505"/>
      <c r="AJ436" s="505"/>
      <c r="AK436" s="505"/>
      <c r="AL436" s="505"/>
      <c r="AM436" s="505"/>
      <c r="AN436" s="505"/>
      <c r="AO436" s="505"/>
      <c r="AP436" s="505"/>
      <c r="AQ436" s="505"/>
      <c r="AR436" s="505"/>
      <c r="AS436" s="505"/>
      <c r="AT436" s="505"/>
      <c r="AU436" s="505"/>
      <c r="AV436" s="506"/>
    </row>
    <row r="437" spans="1:48" x14ac:dyDescent="0.35">
      <c r="A437" t="str">
        <f t="shared" si="37"/>
        <v>|</v>
      </c>
      <c r="B437" s="162" t="str">
        <f t="shared" si="39"/>
        <v/>
      </c>
      <c r="C437" s="162" t="str">
        <f t="shared" si="41"/>
        <v/>
      </c>
      <c r="D437" s="512"/>
      <c r="E437" s="503"/>
      <c r="F437" s="198"/>
      <c r="G437" s="198"/>
      <c r="H437" s="198"/>
      <c r="I437" s="504" t="str">
        <f t="shared" si="38"/>
        <v/>
      </c>
      <c r="J437" s="505"/>
      <c r="K437" s="505"/>
      <c r="L437" s="505"/>
      <c r="M437" s="505"/>
      <c r="N437" s="505"/>
      <c r="O437" s="505"/>
      <c r="P437" s="505"/>
      <c r="Q437" s="505"/>
      <c r="R437" s="505"/>
      <c r="S437" s="505"/>
      <c r="T437" s="505"/>
      <c r="U437" s="505"/>
      <c r="V437" s="505"/>
      <c r="W437" s="505"/>
      <c r="X437" s="505"/>
      <c r="Y437" s="505"/>
      <c r="Z437" s="505"/>
      <c r="AA437" s="505"/>
      <c r="AB437" s="506"/>
      <c r="AC437" s="507" t="str">
        <f t="shared" si="40"/>
        <v/>
      </c>
      <c r="AD437" s="505"/>
      <c r="AE437" s="505"/>
      <c r="AF437" s="505"/>
      <c r="AG437" s="505"/>
      <c r="AH437" s="505"/>
      <c r="AI437" s="505"/>
      <c r="AJ437" s="505"/>
      <c r="AK437" s="505"/>
      <c r="AL437" s="505"/>
      <c r="AM437" s="505"/>
      <c r="AN437" s="505"/>
      <c r="AO437" s="505"/>
      <c r="AP437" s="505"/>
      <c r="AQ437" s="505"/>
      <c r="AR437" s="505"/>
      <c r="AS437" s="505"/>
      <c r="AT437" s="505"/>
      <c r="AU437" s="505"/>
      <c r="AV437" s="506"/>
    </row>
    <row r="438" spans="1:48" x14ac:dyDescent="0.35">
      <c r="A438" t="str">
        <f t="shared" si="37"/>
        <v>|</v>
      </c>
      <c r="B438" s="162" t="str">
        <f t="shared" si="39"/>
        <v/>
      </c>
      <c r="C438" s="162" t="str">
        <f t="shared" si="41"/>
        <v/>
      </c>
      <c r="D438" s="512"/>
      <c r="E438" s="503"/>
      <c r="F438" s="198"/>
      <c r="G438" s="198"/>
      <c r="H438" s="198"/>
      <c r="I438" s="504" t="str">
        <f t="shared" si="38"/>
        <v/>
      </c>
      <c r="J438" s="505"/>
      <c r="K438" s="505"/>
      <c r="L438" s="505"/>
      <c r="M438" s="505"/>
      <c r="N438" s="505"/>
      <c r="O438" s="505"/>
      <c r="P438" s="505"/>
      <c r="Q438" s="505"/>
      <c r="R438" s="505"/>
      <c r="S438" s="505"/>
      <c r="T438" s="505"/>
      <c r="U438" s="505"/>
      <c r="V438" s="505"/>
      <c r="W438" s="505"/>
      <c r="X438" s="505"/>
      <c r="Y438" s="505"/>
      <c r="Z438" s="505"/>
      <c r="AA438" s="505"/>
      <c r="AB438" s="506"/>
      <c r="AC438" s="507" t="str">
        <f t="shared" si="40"/>
        <v/>
      </c>
      <c r="AD438" s="505"/>
      <c r="AE438" s="505"/>
      <c r="AF438" s="505"/>
      <c r="AG438" s="505"/>
      <c r="AH438" s="505"/>
      <c r="AI438" s="505"/>
      <c r="AJ438" s="505"/>
      <c r="AK438" s="505"/>
      <c r="AL438" s="505"/>
      <c r="AM438" s="505"/>
      <c r="AN438" s="505"/>
      <c r="AO438" s="505"/>
      <c r="AP438" s="505"/>
      <c r="AQ438" s="505"/>
      <c r="AR438" s="505"/>
      <c r="AS438" s="505"/>
      <c r="AT438" s="505"/>
      <c r="AU438" s="505"/>
      <c r="AV438" s="506"/>
    </row>
    <row r="439" spans="1:48" x14ac:dyDescent="0.35">
      <c r="A439" t="str">
        <f t="shared" si="37"/>
        <v>|</v>
      </c>
      <c r="B439" s="162" t="str">
        <f t="shared" si="39"/>
        <v/>
      </c>
      <c r="C439" s="162" t="str">
        <f t="shared" si="41"/>
        <v/>
      </c>
      <c r="D439" s="512"/>
      <c r="E439" s="503"/>
      <c r="F439" s="198"/>
      <c r="G439" s="198"/>
      <c r="H439" s="198"/>
      <c r="I439" s="504" t="str">
        <f t="shared" si="38"/>
        <v/>
      </c>
      <c r="J439" s="505"/>
      <c r="K439" s="505"/>
      <c r="L439" s="505"/>
      <c r="M439" s="505"/>
      <c r="N439" s="505"/>
      <c r="O439" s="505"/>
      <c r="P439" s="505"/>
      <c r="Q439" s="505"/>
      <c r="R439" s="505"/>
      <c r="S439" s="505"/>
      <c r="T439" s="505"/>
      <c r="U439" s="505"/>
      <c r="V439" s="505"/>
      <c r="W439" s="505"/>
      <c r="X439" s="505"/>
      <c r="Y439" s="505"/>
      <c r="Z439" s="505"/>
      <c r="AA439" s="505"/>
      <c r="AB439" s="506"/>
      <c r="AC439" s="507" t="str">
        <f t="shared" si="40"/>
        <v/>
      </c>
      <c r="AD439" s="505"/>
      <c r="AE439" s="505"/>
      <c r="AF439" s="505"/>
      <c r="AG439" s="505"/>
      <c r="AH439" s="505"/>
      <c r="AI439" s="505"/>
      <c r="AJ439" s="505"/>
      <c r="AK439" s="505"/>
      <c r="AL439" s="505"/>
      <c r="AM439" s="505"/>
      <c r="AN439" s="505"/>
      <c r="AO439" s="505"/>
      <c r="AP439" s="505"/>
      <c r="AQ439" s="505"/>
      <c r="AR439" s="505"/>
      <c r="AS439" s="505"/>
      <c r="AT439" s="505"/>
      <c r="AU439" s="505"/>
      <c r="AV439" s="506"/>
    </row>
    <row r="440" spans="1:48" x14ac:dyDescent="0.35">
      <c r="A440" t="str">
        <f t="shared" si="37"/>
        <v>|</v>
      </c>
      <c r="B440" s="162" t="str">
        <f t="shared" si="39"/>
        <v/>
      </c>
      <c r="C440" s="162" t="str">
        <f t="shared" si="41"/>
        <v/>
      </c>
      <c r="D440" s="512"/>
      <c r="E440" s="503"/>
      <c r="F440" s="198"/>
      <c r="G440" s="198"/>
      <c r="H440" s="198"/>
      <c r="I440" s="504" t="str">
        <f t="shared" si="38"/>
        <v/>
      </c>
      <c r="J440" s="505"/>
      <c r="K440" s="505"/>
      <c r="L440" s="505"/>
      <c r="M440" s="505"/>
      <c r="N440" s="505"/>
      <c r="O440" s="505"/>
      <c r="P440" s="505"/>
      <c r="Q440" s="505"/>
      <c r="R440" s="505"/>
      <c r="S440" s="505"/>
      <c r="T440" s="505"/>
      <c r="U440" s="505"/>
      <c r="V440" s="505"/>
      <c r="W440" s="505"/>
      <c r="X440" s="505"/>
      <c r="Y440" s="505"/>
      <c r="Z440" s="505"/>
      <c r="AA440" s="505"/>
      <c r="AB440" s="506"/>
      <c r="AC440" s="507" t="str">
        <f t="shared" si="40"/>
        <v/>
      </c>
      <c r="AD440" s="505"/>
      <c r="AE440" s="505"/>
      <c r="AF440" s="505"/>
      <c r="AG440" s="505"/>
      <c r="AH440" s="505"/>
      <c r="AI440" s="505"/>
      <c r="AJ440" s="505"/>
      <c r="AK440" s="505"/>
      <c r="AL440" s="505"/>
      <c r="AM440" s="505"/>
      <c r="AN440" s="505"/>
      <c r="AO440" s="505"/>
      <c r="AP440" s="505"/>
      <c r="AQ440" s="505"/>
      <c r="AR440" s="505"/>
      <c r="AS440" s="505"/>
      <c r="AT440" s="505"/>
      <c r="AU440" s="505"/>
      <c r="AV440" s="506"/>
    </row>
    <row r="441" spans="1:48" x14ac:dyDescent="0.35">
      <c r="A441" t="str">
        <f t="shared" si="37"/>
        <v>|</v>
      </c>
      <c r="B441" s="162" t="str">
        <f t="shared" si="39"/>
        <v/>
      </c>
      <c r="C441" s="162" t="str">
        <f t="shared" si="41"/>
        <v/>
      </c>
      <c r="D441" s="512"/>
      <c r="E441" s="503"/>
      <c r="F441" s="198"/>
      <c r="G441" s="198"/>
      <c r="H441" s="198"/>
      <c r="I441" s="504" t="str">
        <f t="shared" si="38"/>
        <v/>
      </c>
      <c r="J441" s="505"/>
      <c r="K441" s="505"/>
      <c r="L441" s="505"/>
      <c r="M441" s="505"/>
      <c r="N441" s="505"/>
      <c r="O441" s="505"/>
      <c r="P441" s="505"/>
      <c r="Q441" s="505"/>
      <c r="R441" s="505"/>
      <c r="S441" s="505"/>
      <c r="T441" s="505"/>
      <c r="U441" s="505"/>
      <c r="V441" s="505"/>
      <c r="W441" s="505"/>
      <c r="X441" s="505"/>
      <c r="Y441" s="505"/>
      <c r="Z441" s="505"/>
      <c r="AA441" s="505"/>
      <c r="AB441" s="506"/>
      <c r="AC441" s="507" t="str">
        <f t="shared" si="40"/>
        <v/>
      </c>
      <c r="AD441" s="505"/>
      <c r="AE441" s="505"/>
      <c r="AF441" s="505"/>
      <c r="AG441" s="505"/>
      <c r="AH441" s="505"/>
      <c r="AI441" s="505"/>
      <c r="AJ441" s="505"/>
      <c r="AK441" s="505"/>
      <c r="AL441" s="505"/>
      <c r="AM441" s="505"/>
      <c r="AN441" s="505"/>
      <c r="AO441" s="505"/>
      <c r="AP441" s="505"/>
      <c r="AQ441" s="505"/>
      <c r="AR441" s="505"/>
      <c r="AS441" s="505"/>
      <c r="AT441" s="505"/>
      <c r="AU441" s="505"/>
      <c r="AV441" s="506"/>
    </row>
    <row r="442" spans="1:48" x14ac:dyDescent="0.35">
      <c r="A442" t="str">
        <f t="shared" si="37"/>
        <v>|</v>
      </c>
      <c r="B442" s="162" t="str">
        <f t="shared" si="39"/>
        <v/>
      </c>
      <c r="C442" s="162" t="str">
        <f t="shared" si="41"/>
        <v/>
      </c>
      <c r="D442" s="512"/>
      <c r="E442" s="503"/>
      <c r="F442" s="198"/>
      <c r="G442" s="198"/>
      <c r="H442" s="198"/>
      <c r="I442" s="504" t="str">
        <f t="shared" si="38"/>
        <v/>
      </c>
      <c r="J442" s="505"/>
      <c r="K442" s="505"/>
      <c r="L442" s="505"/>
      <c r="M442" s="505"/>
      <c r="N442" s="505"/>
      <c r="O442" s="505"/>
      <c r="P442" s="505"/>
      <c r="Q442" s="505"/>
      <c r="R442" s="505"/>
      <c r="S442" s="505"/>
      <c r="T442" s="505"/>
      <c r="U442" s="505"/>
      <c r="V442" s="505"/>
      <c r="W442" s="505"/>
      <c r="X442" s="505"/>
      <c r="Y442" s="505"/>
      <c r="Z442" s="505"/>
      <c r="AA442" s="505"/>
      <c r="AB442" s="506"/>
      <c r="AC442" s="507" t="str">
        <f t="shared" si="40"/>
        <v/>
      </c>
      <c r="AD442" s="505"/>
      <c r="AE442" s="505"/>
      <c r="AF442" s="505"/>
      <c r="AG442" s="505"/>
      <c r="AH442" s="505"/>
      <c r="AI442" s="505"/>
      <c r="AJ442" s="505"/>
      <c r="AK442" s="505"/>
      <c r="AL442" s="505"/>
      <c r="AM442" s="505"/>
      <c r="AN442" s="505"/>
      <c r="AO442" s="505"/>
      <c r="AP442" s="505"/>
      <c r="AQ442" s="505"/>
      <c r="AR442" s="505"/>
      <c r="AS442" s="505"/>
      <c r="AT442" s="505"/>
      <c r="AU442" s="505"/>
      <c r="AV442" s="506"/>
    </row>
    <row r="443" spans="1:48" x14ac:dyDescent="0.35">
      <c r="A443" t="str">
        <f t="shared" si="37"/>
        <v>|</v>
      </c>
      <c r="B443" s="162" t="str">
        <f t="shared" si="39"/>
        <v/>
      </c>
      <c r="C443" s="162" t="str">
        <f t="shared" si="41"/>
        <v/>
      </c>
      <c r="D443" s="512"/>
      <c r="E443" s="503"/>
      <c r="F443" s="198"/>
      <c r="G443" s="198"/>
      <c r="H443" s="198"/>
      <c r="I443" s="504" t="str">
        <f t="shared" si="38"/>
        <v/>
      </c>
      <c r="J443" s="505"/>
      <c r="K443" s="505"/>
      <c r="L443" s="505"/>
      <c r="M443" s="505"/>
      <c r="N443" s="505"/>
      <c r="O443" s="505"/>
      <c r="P443" s="505"/>
      <c r="Q443" s="505"/>
      <c r="R443" s="505"/>
      <c r="S443" s="505"/>
      <c r="T443" s="505"/>
      <c r="U443" s="505"/>
      <c r="V443" s="505"/>
      <c r="W443" s="505"/>
      <c r="X443" s="505"/>
      <c r="Y443" s="505"/>
      <c r="Z443" s="505"/>
      <c r="AA443" s="505"/>
      <c r="AB443" s="506"/>
      <c r="AC443" s="507" t="str">
        <f t="shared" si="40"/>
        <v/>
      </c>
      <c r="AD443" s="505"/>
      <c r="AE443" s="505"/>
      <c r="AF443" s="505"/>
      <c r="AG443" s="505"/>
      <c r="AH443" s="505"/>
      <c r="AI443" s="505"/>
      <c r="AJ443" s="505"/>
      <c r="AK443" s="505"/>
      <c r="AL443" s="505"/>
      <c r="AM443" s="505"/>
      <c r="AN443" s="505"/>
      <c r="AO443" s="505"/>
      <c r="AP443" s="505"/>
      <c r="AQ443" s="505"/>
      <c r="AR443" s="505"/>
      <c r="AS443" s="505"/>
      <c r="AT443" s="505"/>
      <c r="AU443" s="505"/>
      <c r="AV443" s="506"/>
    </row>
    <row r="444" spans="1:48" x14ac:dyDescent="0.35">
      <c r="A444" t="str">
        <f t="shared" si="37"/>
        <v>|</v>
      </c>
      <c r="B444" s="162" t="str">
        <f t="shared" si="39"/>
        <v/>
      </c>
      <c r="C444" s="162" t="str">
        <f t="shared" si="41"/>
        <v/>
      </c>
      <c r="D444" s="512"/>
      <c r="E444" s="503"/>
      <c r="F444" s="198"/>
      <c r="G444" s="198"/>
      <c r="H444" s="198"/>
      <c r="I444" s="504" t="str">
        <f t="shared" si="38"/>
        <v/>
      </c>
      <c r="J444" s="505"/>
      <c r="K444" s="505"/>
      <c r="L444" s="505"/>
      <c r="M444" s="505"/>
      <c r="N444" s="505"/>
      <c r="O444" s="505"/>
      <c r="P444" s="505"/>
      <c r="Q444" s="505"/>
      <c r="R444" s="505"/>
      <c r="S444" s="505"/>
      <c r="T444" s="505"/>
      <c r="U444" s="505"/>
      <c r="V444" s="505"/>
      <c r="W444" s="505"/>
      <c r="X444" s="505"/>
      <c r="Y444" s="505"/>
      <c r="Z444" s="505"/>
      <c r="AA444" s="505"/>
      <c r="AB444" s="506"/>
      <c r="AC444" s="507" t="str">
        <f t="shared" si="40"/>
        <v/>
      </c>
      <c r="AD444" s="505"/>
      <c r="AE444" s="505"/>
      <c r="AF444" s="505"/>
      <c r="AG444" s="505"/>
      <c r="AH444" s="505"/>
      <c r="AI444" s="505"/>
      <c r="AJ444" s="505"/>
      <c r="AK444" s="505"/>
      <c r="AL444" s="505"/>
      <c r="AM444" s="505"/>
      <c r="AN444" s="505"/>
      <c r="AO444" s="505"/>
      <c r="AP444" s="505"/>
      <c r="AQ444" s="505"/>
      <c r="AR444" s="505"/>
      <c r="AS444" s="505"/>
      <c r="AT444" s="505"/>
      <c r="AU444" s="505"/>
      <c r="AV444" s="506"/>
    </row>
    <row r="445" spans="1:48" x14ac:dyDescent="0.35">
      <c r="A445" t="str">
        <f t="shared" si="37"/>
        <v>|</v>
      </c>
      <c r="B445" s="162" t="str">
        <f t="shared" si="39"/>
        <v/>
      </c>
      <c r="C445" s="162" t="str">
        <f t="shared" si="41"/>
        <v/>
      </c>
      <c r="D445" s="512"/>
      <c r="E445" s="503"/>
      <c r="F445" s="198"/>
      <c r="G445" s="198"/>
      <c r="H445" s="198"/>
      <c r="I445" s="504" t="str">
        <f t="shared" si="38"/>
        <v/>
      </c>
      <c r="J445" s="505"/>
      <c r="K445" s="505"/>
      <c r="L445" s="505"/>
      <c r="M445" s="505"/>
      <c r="N445" s="505"/>
      <c r="O445" s="505"/>
      <c r="P445" s="505"/>
      <c r="Q445" s="505"/>
      <c r="R445" s="505"/>
      <c r="S445" s="505"/>
      <c r="T445" s="505"/>
      <c r="U445" s="505"/>
      <c r="V445" s="505"/>
      <c r="W445" s="505"/>
      <c r="X445" s="505"/>
      <c r="Y445" s="505"/>
      <c r="Z445" s="505"/>
      <c r="AA445" s="505"/>
      <c r="AB445" s="506"/>
      <c r="AC445" s="507" t="str">
        <f t="shared" si="40"/>
        <v/>
      </c>
      <c r="AD445" s="505"/>
      <c r="AE445" s="505"/>
      <c r="AF445" s="505"/>
      <c r="AG445" s="505"/>
      <c r="AH445" s="505"/>
      <c r="AI445" s="505"/>
      <c r="AJ445" s="505"/>
      <c r="AK445" s="505"/>
      <c r="AL445" s="505"/>
      <c r="AM445" s="505"/>
      <c r="AN445" s="505"/>
      <c r="AO445" s="505"/>
      <c r="AP445" s="505"/>
      <c r="AQ445" s="505"/>
      <c r="AR445" s="505"/>
      <c r="AS445" s="505"/>
      <c r="AT445" s="505"/>
      <c r="AU445" s="505"/>
      <c r="AV445" s="506"/>
    </row>
    <row r="446" spans="1:48" x14ac:dyDescent="0.35">
      <c r="A446" t="str">
        <f t="shared" si="37"/>
        <v>|</v>
      </c>
      <c r="B446" s="162" t="str">
        <f t="shared" si="39"/>
        <v/>
      </c>
      <c r="C446" s="162" t="str">
        <f t="shared" si="41"/>
        <v/>
      </c>
      <c r="D446" s="512"/>
      <c r="E446" s="503"/>
      <c r="F446" s="198"/>
      <c r="G446" s="198"/>
      <c r="H446" s="198"/>
      <c r="I446" s="504" t="str">
        <f t="shared" si="38"/>
        <v/>
      </c>
      <c r="J446" s="505"/>
      <c r="K446" s="505"/>
      <c r="L446" s="505"/>
      <c r="M446" s="505"/>
      <c r="N446" s="505"/>
      <c r="O446" s="505"/>
      <c r="P446" s="505"/>
      <c r="Q446" s="505"/>
      <c r="R446" s="505"/>
      <c r="S446" s="505"/>
      <c r="T446" s="505"/>
      <c r="U446" s="505"/>
      <c r="V446" s="505"/>
      <c r="W446" s="505"/>
      <c r="X446" s="505"/>
      <c r="Y446" s="505"/>
      <c r="Z446" s="505"/>
      <c r="AA446" s="505"/>
      <c r="AB446" s="506"/>
      <c r="AC446" s="507" t="str">
        <f t="shared" si="40"/>
        <v/>
      </c>
      <c r="AD446" s="505"/>
      <c r="AE446" s="505"/>
      <c r="AF446" s="505"/>
      <c r="AG446" s="505"/>
      <c r="AH446" s="505"/>
      <c r="AI446" s="505"/>
      <c r="AJ446" s="505"/>
      <c r="AK446" s="505"/>
      <c r="AL446" s="505"/>
      <c r="AM446" s="505"/>
      <c r="AN446" s="505"/>
      <c r="AO446" s="505"/>
      <c r="AP446" s="505"/>
      <c r="AQ446" s="505"/>
      <c r="AR446" s="505"/>
      <c r="AS446" s="505"/>
      <c r="AT446" s="505"/>
      <c r="AU446" s="505"/>
      <c r="AV446" s="506"/>
    </row>
    <row r="447" spans="1:48" x14ac:dyDescent="0.35">
      <c r="A447" t="str">
        <f t="shared" si="37"/>
        <v>|</v>
      </c>
      <c r="B447" s="162" t="str">
        <f t="shared" si="39"/>
        <v/>
      </c>
      <c r="C447" s="162" t="str">
        <f t="shared" si="41"/>
        <v/>
      </c>
      <c r="D447" s="512"/>
      <c r="E447" s="503"/>
      <c r="F447" s="198"/>
      <c r="G447" s="198"/>
      <c r="H447" s="198"/>
      <c r="I447" s="504" t="str">
        <f t="shared" si="38"/>
        <v/>
      </c>
      <c r="J447" s="505"/>
      <c r="K447" s="505"/>
      <c r="L447" s="505"/>
      <c r="M447" s="505"/>
      <c r="N447" s="505"/>
      <c r="O447" s="505"/>
      <c r="P447" s="505"/>
      <c r="Q447" s="505"/>
      <c r="R447" s="505"/>
      <c r="S447" s="505"/>
      <c r="T447" s="505"/>
      <c r="U447" s="505"/>
      <c r="V447" s="505"/>
      <c r="W447" s="505"/>
      <c r="X447" s="505"/>
      <c r="Y447" s="505"/>
      <c r="Z447" s="505"/>
      <c r="AA447" s="505"/>
      <c r="AB447" s="506"/>
      <c r="AC447" s="507" t="str">
        <f t="shared" si="40"/>
        <v/>
      </c>
      <c r="AD447" s="505"/>
      <c r="AE447" s="505"/>
      <c r="AF447" s="505"/>
      <c r="AG447" s="505"/>
      <c r="AH447" s="505"/>
      <c r="AI447" s="505"/>
      <c r="AJ447" s="505"/>
      <c r="AK447" s="505"/>
      <c r="AL447" s="505"/>
      <c r="AM447" s="505"/>
      <c r="AN447" s="505"/>
      <c r="AO447" s="505"/>
      <c r="AP447" s="505"/>
      <c r="AQ447" s="505"/>
      <c r="AR447" s="505"/>
      <c r="AS447" s="505"/>
      <c r="AT447" s="505"/>
      <c r="AU447" s="505"/>
      <c r="AV447" s="506"/>
    </row>
    <row r="448" spans="1:48" x14ac:dyDescent="0.35">
      <c r="A448" t="str">
        <f t="shared" si="37"/>
        <v>|</v>
      </c>
      <c r="B448" s="162" t="str">
        <f t="shared" si="39"/>
        <v/>
      </c>
      <c r="C448" s="162" t="str">
        <f t="shared" si="41"/>
        <v/>
      </c>
      <c r="D448" s="512"/>
      <c r="E448" s="503"/>
      <c r="F448" s="198"/>
      <c r="G448" s="198"/>
      <c r="H448" s="198"/>
      <c r="I448" s="504" t="str">
        <f t="shared" si="38"/>
        <v/>
      </c>
      <c r="J448" s="505"/>
      <c r="K448" s="505"/>
      <c r="L448" s="505"/>
      <c r="M448" s="505"/>
      <c r="N448" s="505"/>
      <c r="O448" s="505"/>
      <c r="P448" s="505"/>
      <c r="Q448" s="505"/>
      <c r="R448" s="505"/>
      <c r="S448" s="505"/>
      <c r="T448" s="505"/>
      <c r="U448" s="505"/>
      <c r="V448" s="505"/>
      <c r="W448" s="505"/>
      <c r="X448" s="505"/>
      <c r="Y448" s="505"/>
      <c r="Z448" s="505"/>
      <c r="AA448" s="505"/>
      <c r="AB448" s="506"/>
      <c r="AC448" s="507" t="str">
        <f t="shared" si="40"/>
        <v/>
      </c>
      <c r="AD448" s="505"/>
      <c r="AE448" s="505"/>
      <c r="AF448" s="505"/>
      <c r="AG448" s="505"/>
      <c r="AH448" s="505"/>
      <c r="AI448" s="505"/>
      <c r="AJ448" s="505"/>
      <c r="AK448" s="505"/>
      <c r="AL448" s="505"/>
      <c r="AM448" s="505"/>
      <c r="AN448" s="505"/>
      <c r="AO448" s="505"/>
      <c r="AP448" s="505"/>
      <c r="AQ448" s="505"/>
      <c r="AR448" s="505"/>
      <c r="AS448" s="505"/>
      <c r="AT448" s="505"/>
      <c r="AU448" s="505"/>
      <c r="AV448" s="506"/>
    </row>
    <row r="449" spans="1:48" x14ac:dyDescent="0.35">
      <c r="A449" t="str">
        <f t="shared" si="37"/>
        <v>|</v>
      </c>
      <c r="B449" s="162" t="str">
        <f t="shared" si="39"/>
        <v/>
      </c>
      <c r="C449" s="162" t="str">
        <f t="shared" si="41"/>
        <v/>
      </c>
      <c r="D449" s="512"/>
      <c r="E449" s="503"/>
      <c r="F449" s="198"/>
      <c r="G449" s="198"/>
      <c r="H449" s="198"/>
      <c r="I449" s="504" t="str">
        <f t="shared" si="38"/>
        <v/>
      </c>
      <c r="J449" s="505"/>
      <c r="K449" s="505"/>
      <c r="L449" s="505"/>
      <c r="M449" s="505"/>
      <c r="N449" s="505"/>
      <c r="O449" s="505"/>
      <c r="P449" s="505"/>
      <c r="Q449" s="505"/>
      <c r="R449" s="505"/>
      <c r="S449" s="505"/>
      <c r="T449" s="505"/>
      <c r="U449" s="505"/>
      <c r="V449" s="505"/>
      <c r="W449" s="505"/>
      <c r="X449" s="505"/>
      <c r="Y449" s="505"/>
      <c r="Z449" s="505"/>
      <c r="AA449" s="505"/>
      <c r="AB449" s="506"/>
      <c r="AC449" s="507" t="str">
        <f t="shared" si="40"/>
        <v/>
      </c>
      <c r="AD449" s="505"/>
      <c r="AE449" s="505"/>
      <c r="AF449" s="505"/>
      <c r="AG449" s="505"/>
      <c r="AH449" s="505"/>
      <c r="AI449" s="505"/>
      <c r="AJ449" s="505"/>
      <c r="AK449" s="505"/>
      <c r="AL449" s="505"/>
      <c r="AM449" s="505"/>
      <c r="AN449" s="505"/>
      <c r="AO449" s="505"/>
      <c r="AP449" s="505"/>
      <c r="AQ449" s="505"/>
      <c r="AR449" s="505"/>
      <c r="AS449" s="505"/>
      <c r="AT449" s="505"/>
      <c r="AU449" s="505"/>
      <c r="AV449" s="506"/>
    </row>
    <row r="450" spans="1:48" x14ac:dyDescent="0.35">
      <c r="A450" t="str">
        <f t="shared" si="37"/>
        <v>|</v>
      </c>
      <c r="B450" s="162" t="str">
        <f t="shared" si="39"/>
        <v/>
      </c>
      <c r="C450" s="162" t="str">
        <f t="shared" si="41"/>
        <v/>
      </c>
      <c r="D450" s="512"/>
      <c r="E450" s="503"/>
      <c r="F450" s="198"/>
      <c r="G450" s="198"/>
      <c r="H450" s="198"/>
      <c r="I450" s="504" t="str">
        <f t="shared" si="38"/>
        <v/>
      </c>
      <c r="J450" s="505"/>
      <c r="K450" s="505"/>
      <c r="L450" s="505"/>
      <c r="M450" s="505"/>
      <c r="N450" s="505"/>
      <c r="O450" s="505"/>
      <c r="P450" s="505"/>
      <c r="Q450" s="505"/>
      <c r="R450" s="505"/>
      <c r="S450" s="505"/>
      <c r="T450" s="505"/>
      <c r="U450" s="505"/>
      <c r="V450" s="505"/>
      <c r="W450" s="505"/>
      <c r="X450" s="505"/>
      <c r="Y450" s="505"/>
      <c r="Z450" s="505"/>
      <c r="AA450" s="505"/>
      <c r="AB450" s="506"/>
      <c r="AC450" s="507" t="str">
        <f t="shared" si="40"/>
        <v/>
      </c>
      <c r="AD450" s="505"/>
      <c r="AE450" s="505"/>
      <c r="AF450" s="505"/>
      <c r="AG450" s="505"/>
      <c r="AH450" s="505"/>
      <c r="AI450" s="505"/>
      <c r="AJ450" s="505"/>
      <c r="AK450" s="505"/>
      <c r="AL450" s="505"/>
      <c r="AM450" s="505"/>
      <c r="AN450" s="505"/>
      <c r="AO450" s="505"/>
      <c r="AP450" s="505"/>
      <c r="AQ450" s="505"/>
      <c r="AR450" s="505"/>
      <c r="AS450" s="505"/>
      <c r="AT450" s="505"/>
      <c r="AU450" s="505"/>
      <c r="AV450" s="506"/>
    </row>
    <row r="451" spans="1:48" x14ac:dyDescent="0.35">
      <c r="A451" t="str">
        <f t="shared" si="37"/>
        <v>|</v>
      </c>
      <c r="B451" s="162" t="str">
        <f t="shared" si="39"/>
        <v/>
      </c>
      <c r="C451" s="162" t="str">
        <f t="shared" si="41"/>
        <v/>
      </c>
      <c r="D451" s="512"/>
      <c r="E451" s="503"/>
      <c r="F451" s="198"/>
      <c r="G451" s="198"/>
      <c r="H451" s="198"/>
      <c r="I451" s="504" t="str">
        <f t="shared" si="38"/>
        <v/>
      </c>
      <c r="J451" s="505"/>
      <c r="K451" s="505"/>
      <c r="L451" s="505"/>
      <c r="M451" s="505"/>
      <c r="N451" s="505"/>
      <c r="O451" s="505"/>
      <c r="P451" s="505"/>
      <c r="Q451" s="505"/>
      <c r="R451" s="505"/>
      <c r="S451" s="505"/>
      <c r="T451" s="505"/>
      <c r="U451" s="505"/>
      <c r="V451" s="505"/>
      <c r="W451" s="505"/>
      <c r="X451" s="505"/>
      <c r="Y451" s="505"/>
      <c r="Z451" s="505"/>
      <c r="AA451" s="505"/>
      <c r="AB451" s="506"/>
      <c r="AC451" s="507" t="str">
        <f t="shared" si="40"/>
        <v/>
      </c>
      <c r="AD451" s="505"/>
      <c r="AE451" s="505"/>
      <c r="AF451" s="505"/>
      <c r="AG451" s="505"/>
      <c r="AH451" s="505"/>
      <c r="AI451" s="505"/>
      <c r="AJ451" s="505"/>
      <c r="AK451" s="505"/>
      <c r="AL451" s="505"/>
      <c r="AM451" s="505"/>
      <c r="AN451" s="505"/>
      <c r="AO451" s="505"/>
      <c r="AP451" s="505"/>
      <c r="AQ451" s="505"/>
      <c r="AR451" s="505"/>
      <c r="AS451" s="505"/>
      <c r="AT451" s="505"/>
      <c r="AU451" s="505"/>
      <c r="AV451" s="506"/>
    </row>
    <row r="452" spans="1:48" x14ac:dyDescent="0.35">
      <c r="A452" t="str">
        <f t="shared" si="37"/>
        <v>|</v>
      </c>
      <c r="B452" s="162" t="str">
        <f t="shared" si="39"/>
        <v/>
      </c>
      <c r="C452" s="162" t="str">
        <f t="shared" si="41"/>
        <v/>
      </c>
      <c r="D452" s="512"/>
      <c r="E452" s="503"/>
      <c r="F452" s="198"/>
      <c r="G452" s="198"/>
      <c r="H452" s="198"/>
      <c r="I452" s="504" t="str">
        <f t="shared" si="38"/>
        <v/>
      </c>
      <c r="J452" s="505"/>
      <c r="K452" s="505"/>
      <c r="L452" s="505"/>
      <c r="M452" s="505"/>
      <c r="N452" s="505"/>
      <c r="O452" s="505"/>
      <c r="P452" s="505"/>
      <c r="Q452" s="505"/>
      <c r="R452" s="505"/>
      <c r="S452" s="505"/>
      <c r="T452" s="505"/>
      <c r="U452" s="505"/>
      <c r="V452" s="505"/>
      <c r="W452" s="505"/>
      <c r="X452" s="505"/>
      <c r="Y452" s="505"/>
      <c r="Z452" s="505"/>
      <c r="AA452" s="505"/>
      <c r="AB452" s="506"/>
      <c r="AC452" s="507" t="str">
        <f t="shared" si="40"/>
        <v/>
      </c>
      <c r="AD452" s="505"/>
      <c r="AE452" s="505"/>
      <c r="AF452" s="505"/>
      <c r="AG452" s="505"/>
      <c r="AH452" s="505"/>
      <c r="AI452" s="505"/>
      <c r="AJ452" s="505"/>
      <c r="AK452" s="505"/>
      <c r="AL452" s="505"/>
      <c r="AM452" s="505"/>
      <c r="AN452" s="505"/>
      <c r="AO452" s="505"/>
      <c r="AP452" s="505"/>
      <c r="AQ452" s="505"/>
      <c r="AR452" s="505"/>
      <c r="AS452" s="505"/>
      <c r="AT452" s="505"/>
      <c r="AU452" s="505"/>
      <c r="AV452" s="506"/>
    </row>
    <row r="453" spans="1:48" x14ac:dyDescent="0.35">
      <c r="A453" t="str">
        <f t="shared" si="37"/>
        <v>|</v>
      </c>
      <c r="B453" s="162" t="str">
        <f t="shared" si="39"/>
        <v/>
      </c>
      <c r="C453" s="162" t="str">
        <f t="shared" si="41"/>
        <v/>
      </c>
      <c r="D453" s="512"/>
      <c r="E453" s="503"/>
      <c r="F453" s="198"/>
      <c r="G453" s="198"/>
      <c r="H453" s="198"/>
      <c r="I453" s="504" t="str">
        <f t="shared" si="38"/>
        <v/>
      </c>
      <c r="J453" s="505"/>
      <c r="K453" s="505"/>
      <c r="L453" s="505"/>
      <c r="M453" s="505"/>
      <c r="N453" s="505"/>
      <c r="O453" s="505"/>
      <c r="P453" s="505"/>
      <c r="Q453" s="505"/>
      <c r="R453" s="505"/>
      <c r="S453" s="505"/>
      <c r="T453" s="505"/>
      <c r="U453" s="505"/>
      <c r="V453" s="505"/>
      <c r="W453" s="505"/>
      <c r="X453" s="505"/>
      <c r="Y453" s="505"/>
      <c r="Z453" s="505"/>
      <c r="AA453" s="505"/>
      <c r="AB453" s="506"/>
      <c r="AC453" s="507" t="str">
        <f t="shared" si="40"/>
        <v/>
      </c>
      <c r="AD453" s="505"/>
      <c r="AE453" s="505"/>
      <c r="AF453" s="505"/>
      <c r="AG453" s="505"/>
      <c r="AH453" s="505"/>
      <c r="AI453" s="505"/>
      <c r="AJ453" s="505"/>
      <c r="AK453" s="505"/>
      <c r="AL453" s="505"/>
      <c r="AM453" s="505"/>
      <c r="AN453" s="505"/>
      <c r="AO453" s="505"/>
      <c r="AP453" s="505"/>
      <c r="AQ453" s="505"/>
      <c r="AR453" s="505"/>
      <c r="AS453" s="505"/>
      <c r="AT453" s="505"/>
      <c r="AU453" s="505"/>
      <c r="AV453" s="506"/>
    </row>
    <row r="454" spans="1:48" x14ac:dyDescent="0.35">
      <c r="A454" t="str">
        <f t="shared" si="37"/>
        <v>|</v>
      </c>
      <c r="B454" s="162" t="str">
        <f t="shared" si="39"/>
        <v/>
      </c>
      <c r="C454" s="162" t="str">
        <f t="shared" si="41"/>
        <v/>
      </c>
      <c r="D454" s="512"/>
      <c r="E454" s="503"/>
      <c r="F454" s="198"/>
      <c r="G454" s="198"/>
      <c r="H454" s="198"/>
      <c r="I454" s="504" t="str">
        <f t="shared" si="38"/>
        <v/>
      </c>
      <c r="J454" s="505"/>
      <c r="K454" s="505"/>
      <c r="L454" s="505"/>
      <c r="M454" s="505"/>
      <c r="N454" s="505"/>
      <c r="O454" s="505"/>
      <c r="P454" s="505"/>
      <c r="Q454" s="505"/>
      <c r="R454" s="505"/>
      <c r="S454" s="505"/>
      <c r="T454" s="505"/>
      <c r="U454" s="505"/>
      <c r="V454" s="505"/>
      <c r="W454" s="505"/>
      <c r="X454" s="505"/>
      <c r="Y454" s="505"/>
      <c r="Z454" s="505"/>
      <c r="AA454" s="505"/>
      <c r="AB454" s="506"/>
      <c r="AC454" s="507" t="str">
        <f t="shared" si="40"/>
        <v/>
      </c>
      <c r="AD454" s="505"/>
      <c r="AE454" s="505"/>
      <c r="AF454" s="505"/>
      <c r="AG454" s="505"/>
      <c r="AH454" s="505"/>
      <c r="AI454" s="505"/>
      <c r="AJ454" s="505"/>
      <c r="AK454" s="505"/>
      <c r="AL454" s="505"/>
      <c r="AM454" s="505"/>
      <c r="AN454" s="505"/>
      <c r="AO454" s="505"/>
      <c r="AP454" s="505"/>
      <c r="AQ454" s="505"/>
      <c r="AR454" s="505"/>
      <c r="AS454" s="505"/>
      <c r="AT454" s="505"/>
      <c r="AU454" s="505"/>
      <c r="AV454" s="506"/>
    </row>
    <row r="455" spans="1:48" x14ac:dyDescent="0.35">
      <c r="A455" t="str">
        <f t="shared" si="37"/>
        <v>|</v>
      </c>
      <c r="B455" s="162" t="str">
        <f t="shared" si="39"/>
        <v/>
      </c>
      <c r="C455" s="162" t="str">
        <f t="shared" si="41"/>
        <v/>
      </c>
      <c r="D455" s="512"/>
      <c r="E455" s="503"/>
      <c r="F455" s="198"/>
      <c r="G455" s="198"/>
      <c r="H455" s="198"/>
      <c r="I455" s="504" t="str">
        <f t="shared" si="38"/>
        <v/>
      </c>
      <c r="J455" s="505"/>
      <c r="K455" s="505"/>
      <c r="L455" s="505"/>
      <c r="M455" s="505"/>
      <c r="N455" s="505"/>
      <c r="O455" s="505"/>
      <c r="P455" s="505"/>
      <c r="Q455" s="505"/>
      <c r="R455" s="505"/>
      <c r="S455" s="505"/>
      <c r="T455" s="505"/>
      <c r="U455" s="505"/>
      <c r="V455" s="505"/>
      <c r="W455" s="505"/>
      <c r="X455" s="505"/>
      <c r="Y455" s="505"/>
      <c r="Z455" s="505"/>
      <c r="AA455" s="505"/>
      <c r="AB455" s="506"/>
      <c r="AC455" s="507" t="str">
        <f t="shared" si="40"/>
        <v/>
      </c>
      <c r="AD455" s="505"/>
      <c r="AE455" s="505"/>
      <c r="AF455" s="505"/>
      <c r="AG455" s="505"/>
      <c r="AH455" s="505"/>
      <c r="AI455" s="505"/>
      <c r="AJ455" s="505"/>
      <c r="AK455" s="505"/>
      <c r="AL455" s="505"/>
      <c r="AM455" s="505"/>
      <c r="AN455" s="505"/>
      <c r="AO455" s="505"/>
      <c r="AP455" s="505"/>
      <c r="AQ455" s="505"/>
      <c r="AR455" s="505"/>
      <c r="AS455" s="505"/>
      <c r="AT455" s="505"/>
      <c r="AU455" s="505"/>
      <c r="AV455" s="506"/>
    </row>
    <row r="456" spans="1:48" x14ac:dyDescent="0.35">
      <c r="A456" t="str">
        <f t="shared" si="37"/>
        <v>|</v>
      </c>
      <c r="B456" s="162" t="str">
        <f t="shared" si="39"/>
        <v/>
      </c>
      <c r="C456" s="162" t="str">
        <f t="shared" si="41"/>
        <v/>
      </c>
      <c r="D456" s="512"/>
      <c r="E456" s="503"/>
      <c r="F456" s="198"/>
      <c r="G456" s="198"/>
      <c r="H456" s="198"/>
      <c r="I456" s="504" t="str">
        <f t="shared" si="38"/>
        <v/>
      </c>
      <c r="J456" s="505"/>
      <c r="K456" s="505"/>
      <c r="L456" s="505"/>
      <c r="M456" s="505"/>
      <c r="N456" s="505"/>
      <c r="O456" s="505"/>
      <c r="P456" s="505"/>
      <c r="Q456" s="505"/>
      <c r="R456" s="505"/>
      <c r="S456" s="505"/>
      <c r="T456" s="505"/>
      <c r="U456" s="505"/>
      <c r="V456" s="505"/>
      <c r="W456" s="505"/>
      <c r="X456" s="505"/>
      <c r="Y456" s="505"/>
      <c r="Z456" s="505"/>
      <c r="AA456" s="505"/>
      <c r="AB456" s="506"/>
      <c r="AC456" s="507" t="str">
        <f t="shared" si="40"/>
        <v/>
      </c>
      <c r="AD456" s="505"/>
      <c r="AE456" s="505"/>
      <c r="AF456" s="505"/>
      <c r="AG456" s="505"/>
      <c r="AH456" s="505"/>
      <c r="AI456" s="505"/>
      <c r="AJ456" s="505"/>
      <c r="AK456" s="505"/>
      <c r="AL456" s="505"/>
      <c r="AM456" s="505"/>
      <c r="AN456" s="505"/>
      <c r="AO456" s="505"/>
      <c r="AP456" s="505"/>
      <c r="AQ456" s="505"/>
      <c r="AR456" s="505"/>
      <c r="AS456" s="505"/>
      <c r="AT456" s="505"/>
      <c r="AU456" s="505"/>
      <c r="AV456" s="506"/>
    </row>
    <row r="457" spans="1:48" x14ac:dyDescent="0.35">
      <c r="A457" t="str">
        <f t="shared" si="37"/>
        <v>|</v>
      </c>
      <c r="B457" s="162" t="str">
        <f t="shared" si="39"/>
        <v/>
      </c>
      <c r="C457" s="162" t="str">
        <f t="shared" si="41"/>
        <v/>
      </c>
      <c r="D457" s="512"/>
      <c r="E457" s="503"/>
      <c r="F457" s="198"/>
      <c r="G457" s="198"/>
      <c r="H457" s="198"/>
      <c r="I457" s="504" t="str">
        <f t="shared" si="38"/>
        <v/>
      </c>
      <c r="J457" s="505"/>
      <c r="K457" s="505"/>
      <c r="L457" s="505"/>
      <c r="M457" s="505"/>
      <c r="N457" s="505"/>
      <c r="O457" s="505"/>
      <c r="P457" s="505"/>
      <c r="Q457" s="505"/>
      <c r="R457" s="505"/>
      <c r="S457" s="505"/>
      <c r="T457" s="505"/>
      <c r="U457" s="505"/>
      <c r="V457" s="505"/>
      <c r="W457" s="505"/>
      <c r="X457" s="505"/>
      <c r="Y457" s="505"/>
      <c r="Z457" s="505"/>
      <c r="AA457" s="505"/>
      <c r="AB457" s="506"/>
      <c r="AC457" s="507" t="str">
        <f t="shared" si="40"/>
        <v/>
      </c>
      <c r="AD457" s="505"/>
      <c r="AE457" s="505"/>
      <c r="AF457" s="505"/>
      <c r="AG457" s="505"/>
      <c r="AH457" s="505"/>
      <c r="AI457" s="505"/>
      <c r="AJ457" s="505"/>
      <c r="AK457" s="505"/>
      <c r="AL457" s="505"/>
      <c r="AM457" s="505"/>
      <c r="AN457" s="505"/>
      <c r="AO457" s="505"/>
      <c r="AP457" s="505"/>
      <c r="AQ457" s="505"/>
      <c r="AR457" s="505"/>
      <c r="AS457" s="505"/>
      <c r="AT457" s="505"/>
      <c r="AU457" s="505"/>
      <c r="AV457" s="506"/>
    </row>
    <row r="458" spans="1:48" x14ac:dyDescent="0.35">
      <c r="A458" t="str">
        <f t="shared" si="37"/>
        <v>|</v>
      </c>
      <c r="B458" s="162" t="str">
        <f t="shared" si="39"/>
        <v/>
      </c>
      <c r="C458" s="162" t="str">
        <f t="shared" si="41"/>
        <v/>
      </c>
      <c r="D458" s="512"/>
      <c r="E458" s="503"/>
      <c r="F458" s="198"/>
      <c r="G458" s="198"/>
      <c r="H458" s="198"/>
      <c r="I458" s="504" t="str">
        <f t="shared" si="38"/>
        <v/>
      </c>
      <c r="J458" s="505"/>
      <c r="K458" s="505"/>
      <c r="L458" s="505"/>
      <c r="M458" s="505"/>
      <c r="N458" s="505"/>
      <c r="O458" s="505"/>
      <c r="P458" s="505"/>
      <c r="Q458" s="505"/>
      <c r="R458" s="505"/>
      <c r="S458" s="505"/>
      <c r="T458" s="505"/>
      <c r="U458" s="505"/>
      <c r="V458" s="505"/>
      <c r="W458" s="505"/>
      <c r="X458" s="505"/>
      <c r="Y458" s="505"/>
      <c r="Z458" s="505"/>
      <c r="AA458" s="505"/>
      <c r="AB458" s="506"/>
      <c r="AC458" s="507" t="str">
        <f t="shared" si="40"/>
        <v/>
      </c>
      <c r="AD458" s="505"/>
      <c r="AE458" s="505"/>
      <c r="AF458" s="505"/>
      <c r="AG458" s="505"/>
      <c r="AH458" s="505"/>
      <c r="AI458" s="505"/>
      <c r="AJ458" s="505"/>
      <c r="AK458" s="505"/>
      <c r="AL458" s="505"/>
      <c r="AM458" s="505"/>
      <c r="AN458" s="505"/>
      <c r="AO458" s="505"/>
      <c r="AP458" s="505"/>
      <c r="AQ458" s="505"/>
      <c r="AR458" s="505"/>
      <c r="AS458" s="505"/>
      <c r="AT458" s="505"/>
      <c r="AU458" s="505"/>
      <c r="AV458" s="506"/>
    </row>
    <row r="459" spans="1:48" x14ac:dyDescent="0.35">
      <c r="A459" t="str">
        <f t="shared" si="37"/>
        <v>|</v>
      </c>
      <c r="B459" s="162" t="str">
        <f t="shared" si="39"/>
        <v/>
      </c>
      <c r="C459" s="162" t="str">
        <f t="shared" si="41"/>
        <v/>
      </c>
      <c r="D459" s="512"/>
      <c r="E459" s="503"/>
      <c r="F459" s="198"/>
      <c r="G459" s="198"/>
      <c r="H459" s="198"/>
      <c r="I459" s="504" t="str">
        <f t="shared" si="38"/>
        <v/>
      </c>
      <c r="J459" s="505"/>
      <c r="K459" s="505"/>
      <c r="L459" s="505"/>
      <c r="M459" s="505"/>
      <c r="N459" s="505"/>
      <c r="O459" s="505"/>
      <c r="P459" s="505"/>
      <c r="Q459" s="505"/>
      <c r="R459" s="505"/>
      <c r="S459" s="505"/>
      <c r="T459" s="505"/>
      <c r="U459" s="505"/>
      <c r="V459" s="505"/>
      <c r="W459" s="505"/>
      <c r="X459" s="505"/>
      <c r="Y459" s="505"/>
      <c r="Z459" s="505"/>
      <c r="AA459" s="505"/>
      <c r="AB459" s="506"/>
      <c r="AC459" s="507" t="str">
        <f t="shared" si="40"/>
        <v/>
      </c>
      <c r="AD459" s="505"/>
      <c r="AE459" s="505"/>
      <c r="AF459" s="505"/>
      <c r="AG459" s="505"/>
      <c r="AH459" s="505"/>
      <c r="AI459" s="505"/>
      <c r="AJ459" s="505"/>
      <c r="AK459" s="505"/>
      <c r="AL459" s="505"/>
      <c r="AM459" s="505"/>
      <c r="AN459" s="505"/>
      <c r="AO459" s="505"/>
      <c r="AP459" s="505"/>
      <c r="AQ459" s="505"/>
      <c r="AR459" s="505"/>
      <c r="AS459" s="505"/>
      <c r="AT459" s="505"/>
      <c r="AU459" s="505"/>
      <c r="AV459" s="506"/>
    </row>
    <row r="460" spans="1:48" x14ac:dyDescent="0.35">
      <c r="A460" t="str">
        <f t="shared" si="37"/>
        <v>|</v>
      </c>
      <c r="B460" s="162" t="str">
        <f t="shared" si="39"/>
        <v/>
      </c>
      <c r="C460" s="162" t="str">
        <f t="shared" si="41"/>
        <v/>
      </c>
      <c r="D460" s="512"/>
      <c r="E460" s="503"/>
      <c r="F460" s="198"/>
      <c r="G460" s="198"/>
      <c r="H460" s="198"/>
      <c r="I460" s="504" t="str">
        <f t="shared" si="38"/>
        <v/>
      </c>
      <c r="J460" s="505"/>
      <c r="K460" s="505"/>
      <c r="L460" s="505"/>
      <c r="M460" s="505"/>
      <c r="N460" s="505"/>
      <c r="O460" s="505"/>
      <c r="P460" s="505"/>
      <c r="Q460" s="505"/>
      <c r="R460" s="505"/>
      <c r="S460" s="505"/>
      <c r="T460" s="505"/>
      <c r="U460" s="505"/>
      <c r="V460" s="505"/>
      <c r="W460" s="505"/>
      <c r="X460" s="505"/>
      <c r="Y460" s="505"/>
      <c r="Z460" s="505"/>
      <c r="AA460" s="505"/>
      <c r="AB460" s="506"/>
      <c r="AC460" s="507" t="str">
        <f t="shared" si="40"/>
        <v/>
      </c>
      <c r="AD460" s="505"/>
      <c r="AE460" s="505"/>
      <c r="AF460" s="505"/>
      <c r="AG460" s="505"/>
      <c r="AH460" s="505"/>
      <c r="AI460" s="505"/>
      <c r="AJ460" s="505"/>
      <c r="AK460" s="505"/>
      <c r="AL460" s="505"/>
      <c r="AM460" s="505"/>
      <c r="AN460" s="505"/>
      <c r="AO460" s="505"/>
      <c r="AP460" s="505"/>
      <c r="AQ460" s="505"/>
      <c r="AR460" s="505"/>
      <c r="AS460" s="505"/>
      <c r="AT460" s="505"/>
      <c r="AU460" s="505"/>
      <c r="AV460" s="506"/>
    </row>
    <row r="461" spans="1:48" x14ac:dyDescent="0.35">
      <c r="A461" t="str">
        <f t="shared" si="37"/>
        <v>|</v>
      </c>
      <c r="B461" s="162" t="str">
        <f t="shared" si="39"/>
        <v/>
      </c>
      <c r="C461" s="162" t="str">
        <f t="shared" si="41"/>
        <v/>
      </c>
      <c r="D461" s="512"/>
      <c r="E461" s="503"/>
      <c r="F461" s="198"/>
      <c r="G461" s="198"/>
      <c r="H461" s="198"/>
      <c r="I461" s="504" t="str">
        <f t="shared" si="38"/>
        <v/>
      </c>
      <c r="J461" s="505"/>
      <c r="K461" s="505"/>
      <c r="L461" s="505"/>
      <c r="M461" s="505"/>
      <c r="N461" s="505"/>
      <c r="O461" s="505"/>
      <c r="P461" s="505"/>
      <c r="Q461" s="505"/>
      <c r="R461" s="505"/>
      <c r="S461" s="505"/>
      <c r="T461" s="505"/>
      <c r="U461" s="505"/>
      <c r="V461" s="505"/>
      <c r="W461" s="505"/>
      <c r="X461" s="505"/>
      <c r="Y461" s="505"/>
      <c r="Z461" s="505"/>
      <c r="AA461" s="505"/>
      <c r="AB461" s="506"/>
      <c r="AC461" s="507" t="str">
        <f t="shared" si="40"/>
        <v/>
      </c>
      <c r="AD461" s="505"/>
      <c r="AE461" s="505"/>
      <c r="AF461" s="505"/>
      <c r="AG461" s="505"/>
      <c r="AH461" s="505"/>
      <c r="AI461" s="505"/>
      <c r="AJ461" s="505"/>
      <c r="AK461" s="505"/>
      <c r="AL461" s="505"/>
      <c r="AM461" s="505"/>
      <c r="AN461" s="505"/>
      <c r="AO461" s="505"/>
      <c r="AP461" s="505"/>
      <c r="AQ461" s="505"/>
      <c r="AR461" s="505"/>
      <c r="AS461" s="505"/>
      <c r="AT461" s="505"/>
      <c r="AU461" s="505"/>
      <c r="AV461" s="506"/>
    </row>
    <row r="462" spans="1:48" x14ac:dyDescent="0.35">
      <c r="A462" t="str">
        <f t="shared" si="37"/>
        <v>|</v>
      </c>
      <c r="B462" s="162" t="str">
        <f t="shared" si="39"/>
        <v/>
      </c>
      <c r="C462" s="162" t="str">
        <f t="shared" si="41"/>
        <v/>
      </c>
      <c r="D462" s="512"/>
      <c r="E462" s="503"/>
      <c r="F462" s="198"/>
      <c r="G462" s="198"/>
      <c r="H462" s="198"/>
      <c r="I462" s="504" t="str">
        <f t="shared" si="38"/>
        <v/>
      </c>
      <c r="J462" s="505"/>
      <c r="K462" s="505"/>
      <c r="L462" s="505"/>
      <c r="M462" s="505"/>
      <c r="N462" s="505"/>
      <c r="O462" s="505"/>
      <c r="P462" s="505"/>
      <c r="Q462" s="505"/>
      <c r="R462" s="505"/>
      <c r="S462" s="505"/>
      <c r="T462" s="505"/>
      <c r="U462" s="505"/>
      <c r="V462" s="505"/>
      <c r="W462" s="505"/>
      <c r="X462" s="505"/>
      <c r="Y462" s="505"/>
      <c r="Z462" s="505"/>
      <c r="AA462" s="505"/>
      <c r="AB462" s="506"/>
      <c r="AC462" s="507" t="str">
        <f t="shared" si="40"/>
        <v/>
      </c>
      <c r="AD462" s="505"/>
      <c r="AE462" s="505"/>
      <c r="AF462" s="505"/>
      <c r="AG462" s="505"/>
      <c r="AH462" s="505"/>
      <c r="AI462" s="505"/>
      <c r="AJ462" s="505"/>
      <c r="AK462" s="505"/>
      <c r="AL462" s="505"/>
      <c r="AM462" s="505"/>
      <c r="AN462" s="505"/>
      <c r="AO462" s="505"/>
      <c r="AP462" s="505"/>
      <c r="AQ462" s="505"/>
      <c r="AR462" s="505"/>
      <c r="AS462" s="505"/>
      <c r="AT462" s="505"/>
      <c r="AU462" s="505"/>
      <c r="AV462" s="506"/>
    </row>
    <row r="463" spans="1:48" x14ac:dyDescent="0.35">
      <c r="A463" t="str">
        <f t="shared" si="37"/>
        <v>|</v>
      </c>
      <c r="B463" s="162" t="str">
        <f t="shared" si="39"/>
        <v/>
      </c>
      <c r="C463" s="162" t="str">
        <f t="shared" si="41"/>
        <v/>
      </c>
      <c r="D463" s="512"/>
      <c r="E463" s="503"/>
      <c r="F463" s="198"/>
      <c r="G463" s="198"/>
      <c r="H463" s="198"/>
      <c r="I463" s="504" t="str">
        <f t="shared" si="38"/>
        <v/>
      </c>
      <c r="J463" s="505"/>
      <c r="K463" s="505"/>
      <c r="L463" s="505"/>
      <c r="M463" s="505"/>
      <c r="N463" s="505"/>
      <c r="O463" s="505"/>
      <c r="P463" s="505"/>
      <c r="Q463" s="505"/>
      <c r="R463" s="505"/>
      <c r="S463" s="505"/>
      <c r="T463" s="505"/>
      <c r="U463" s="505"/>
      <c r="V463" s="505"/>
      <c r="W463" s="505"/>
      <c r="X463" s="505"/>
      <c r="Y463" s="505"/>
      <c r="Z463" s="505"/>
      <c r="AA463" s="505"/>
      <c r="AB463" s="506"/>
      <c r="AC463" s="507" t="str">
        <f t="shared" si="40"/>
        <v/>
      </c>
      <c r="AD463" s="505"/>
      <c r="AE463" s="505"/>
      <c r="AF463" s="505"/>
      <c r="AG463" s="505"/>
      <c r="AH463" s="505"/>
      <c r="AI463" s="505"/>
      <c r="AJ463" s="505"/>
      <c r="AK463" s="505"/>
      <c r="AL463" s="505"/>
      <c r="AM463" s="505"/>
      <c r="AN463" s="505"/>
      <c r="AO463" s="505"/>
      <c r="AP463" s="505"/>
      <c r="AQ463" s="505"/>
      <c r="AR463" s="505"/>
      <c r="AS463" s="505"/>
      <c r="AT463" s="505"/>
      <c r="AU463" s="505"/>
      <c r="AV463" s="506"/>
    </row>
    <row r="464" spans="1:48" x14ac:dyDescent="0.35">
      <c r="A464" t="str">
        <f t="shared" si="37"/>
        <v>|</v>
      </c>
      <c r="B464" s="162" t="str">
        <f t="shared" si="39"/>
        <v/>
      </c>
      <c r="C464" s="162" t="str">
        <f t="shared" si="41"/>
        <v/>
      </c>
      <c r="D464" s="512"/>
      <c r="E464" s="503"/>
      <c r="F464" s="198"/>
      <c r="G464" s="198"/>
      <c r="H464" s="198"/>
      <c r="I464" s="504" t="str">
        <f t="shared" si="38"/>
        <v/>
      </c>
      <c r="J464" s="505"/>
      <c r="K464" s="505"/>
      <c r="L464" s="505"/>
      <c r="M464" s="505"/>
      <c r="N464" s="505"/>
      <c r="O464" s="505"/>
      <c r="P464" s="505"/>
      <c r="Q464" s="505"/>
      <c r="R464" s="505"/>
      <c r="S464" s="505"/>
      <c r="T464" s="505"/>
      <c r="U464" s="505"/>
      <c r="V464" s="505"/>
      <c r="W464" s="505"/>
      <c r="X464" s="505"/>
      <c r="Y464" s="505"/>
      <c r="Z464" s="505"/>
      <c r="AA464" s="505"/>
      <c r="AB464" s="506"/>
      <c r="AC464" s="507" t="str">
        <f t="shared" si="40"/>
        <v/>
      </c>
      <c r="AD464" s="505"/>
      <c r="AE464" s="505"/>
      <c r="AF464" s="505"/>
      <c r="AG464" s="505"/>
      <c r="AH464" s="505"/>
      <c r="AI464" s="505"/>
      <c r="AJ464" s="505"/>
      <c r="AK464" s="505"/>
      <c r="AL464" s="505"/>
      <c r="AM464" s="505"/>
      <c r="AN464" s="505"/>
      <c r="AO464" s="505"/>
      <c r="AP464" s="505"/>
      <c r="AQ464" s="505"/>
      <c r="AR464" s="505"/>
      <c r="AS464" s="505"/>
      <c r="AT464" s="505"/>
      <c r="AU464" s="505"/>
      <c r="AV464" s="506"/>
    </row>
    <row r="465" spans="1:48" x14ac:dyDescent="0.35">
      <c r="A465" t="str">
        <f t="shared" si="37"/>
        <v>|</v>
      </c>
      <c r="B465" s="162" t="str">
        <f t="shared" si="39"/>
        <v/>
      </c>
      <c r="C465" s="162" t="str">
        <f t="shared" si="41"/>
        <v/>
      </c>
      <c r="D465" s="512"/>
      <c r="E465" s="503"/>
      <c r="F465" s="198"/>
      <c r="G465" s="198"/>
      <c r="H465" s="198"/>
      <c r="I465" s="504" t="str">
        <f t="shared" si="38"/>
        <v/>
      </c>
      <c r="J465" s="505"/>
      <c r="K465" s="505"/>
      <c r="L465" s="505"/>
      <c r="M465" s="505"/>
      <c r="N465" s="505"/>
      <c r="O465" s="505"/>
      <c r="P465" s="505"/>
      <c r="Q465" s="505"/>
      <c r="R465" s="505"/>
      <c r="S465" s="505"/>
      <c r="T465" s="505"/>
      <c r="U465" s="505"/>
      <c r="V465" s="505"/>
      <c r="W465" s="505"/>
      <c r="X465" s="505"/>
      <c r="Y465" s="505"/>
      <c r="Z465" s="505"/>
      <c r="AA465" s="505"/>
      <c r="AB465" s="506"/>
      <c r="AC465" s="507" t="str">
        <f t="shared" si="40"/>
        <v/>
      </c>
      <c r="AD465" s="505"/>
      <c r="AE465" s="505"/>
      <c r="AF465" s="505"/>
      <c r="AG465" s="505"/>
      <c r="AH465" s="505"/>
      <c r="AI465" s="505"/>
      <c r="AJ465" s="505"/>
      <c r="AK465" s="505"/>
      <c r="AL465" s="505"/>
      <c r="AM465" s="505"/>
      <c r="AN465" s="505"/>
      <c r="AO465" s="505"/>
      <c r="AP465" s="505"/>
      <c r="AQ465" s="505"/>
      <c r="AR465" s="505"/>
      <c r="AS465" s="505"/>
      <c r="AT465" s="505"/>
      <c r="AU465" s="505"/>
      <c r="AV465" s="506"/>
    </row>
    <row r="466" spans="1:48" x14ac:dyDescent="0.35">
      <c r="A466" t="str">
        <f t="shared" si="37"/>
        <v>|</v>
      </c>
      <c r="B466" s="162" t="str">
        <f t="shared" si="39"/>
        <v/>
      </c>
      <c r="C466" s="162" t="str">
        <f t="shared" si="41"/>
        <v/>
      </c>
      <c r="D466" s="512"/>
      <c r="E466" s="503"/>
      <c r="F466" s="198"/>
      <c r="G466" s="198"/>
      <c r="H466" s="198"/>
      <c r="I466" s="504" t="str">
        <f t="shared" si="38"/>
        <v/>
      </c>
      <c r="J466" s="505"/>
      <c r="K466" s="505"/>
      <c r="L466" s="505"/>
      <c r="M466" s="505"/>
      <c r="N466" s="505"/>
      <c r="O466" s="505"/>
      <c r="P466" s="505"/>
      <c r="Q466" s="505"/>
      <c r="R466" s="505"/>
      <c r="S466" s="505"/>
      <c r="T466" s="505"/>
      <c r="U466" s="505"/>
      <c r="V466" s="505"/>
      <c r="W466" s="505"/>
      <c r="X466" s="505"/>
      <c r="Y466" s="505"/>
      <c r="Z466" s="505"/>
      <c r="AA466" s="505"/>
      <c r="AB466" s="506"/>
      <c r="AC466" s="507" t="str">
        <f t="shared" si="40"/>
        <v/>
      </c>
      <c r="AD466" s="505"/>
      <c r="AE466" s="505"/>
      <c r="AF466" s="505"/>
      <c r="AG466" s="505"/>
      <c r="AH466" s="505"/>
      <c r="AI466" s="505"/>
      <c r="AJ466" s="505"/>
      <c r="AK466" s="505"/>
      <c r="AL466" s="505"/>
      <c r="AM466" s="505"/>
      <c r="AN466" s="505"/>
      <c r="AO466" s="505"/>
      <c r="AP466" s="505"/>
      <c r="AQ466" s="505"/>
      <c r="AR466" s="505"/>
      <c r="AS466" s="505"/>
      <c r="AT466" s="505"/>
      <c r="AU466" s="505"/>
      <c r="AV466" s="506"/>
    </row>
    <row r="467" spans="1:48" x14ac:dyDescent="0.35">
      <c r="A467" t="str">
        <f t="shared" si="37"/>
        <v>|</v>
      </c>
      <c r="B467" s="162" t="str">
        <f t="shared" si="39"/>
        <v/>
      </c>
      <c r="C467" s="162" t="str">
        <f t="shared" si="41"/>
        <v/>
      </c>
      <c r="D467" s="512"/>
      <c r="E467" s="503"/>
      <c r="F467" s="198"/>
      <c r="G467" s="198"/>
      <c r="H467" s="198"/>
      <c r="I467" s="504" t="str">
        <f t="shared" si="38"/>
        <v/>
      </c>
      <c r="J467" s="505"/>
      <c r="K467" s="505"/>
      <c r="L467" s="505"/>
      <c r="M467" s="505"/>
      <c r="N467" s="505"/>
      <c r="O467" s="505"/>
      <c r="P467" s="505"/>
      <c r="Q467" s="505"/>
      <c r="R467" s="505"/>
      <c r="S467" s="505"/>
      <c r="T467" s="505"/>
      <c r="U467" s="505"/>
      <c r="V467" s="505"/>
      <c r="W467" s="505"/>
      <c r="X467" s="505"/>
      <c r="Y467" s="505"/>
      <c r="Z467" s="505"/>
      <c r="AA467" s="505"/>
      <c r="AB467" s="506"/>
      <c r="AC467" s="507" t="str">
        <f t="shared" si="40"/>
        <v/>
      </c>
      <c r="AD467" s="505"/>
      <c r="AE467" s="505"/>
      <c r="AF467" s="505"/>
      <c r="AG467" s="505"/>
      <c r="AH467" s="505"/>
      <c r="AI467" s="505"/>
      <c r="AJ467" s="505"/>
      <c r="AK467" s="505"/>
      <c r="AL467" s="505"/>
      <c r="AM467" s="505"/>
      <c r="AN467" s="505"/>
      <c r="AO467" s="505"/>
      <c r="AP467" s="505"/>
      <c r="AQ467" s="505"/>
      <c r="AR467" s="505"/>
      <c r="AS467" s="505"/>
      <c r="AT467" s="505"/>
      <c r="AU467" s="505"/>
      <c r="AV467" s="506"/>
    </row>
    <row r="468" spans="1:48" x14ac:dyDescent="0.35">
      <c r="A468" t="str">
        <f t="shared" si="37"/>
        <v>|</v>
      </c>
      <c r="B468" s="162" t="str">
        <f t="shared" si="39"/>
        <v/>
      </c>
      <c r="C468" s="162" t="str">
        <f t="shared" si="41"/>
        <v/>
      </c>
      <c r="D468" s="512"/>
      <c r="E468" s="503"/>
      <c r="F468" s="198"/>
      <c r="G468" s="198"/>
      <c r="H468" s="198"/>
      <c r="I468" s="504" t="str">
        <f t="shared" si="38"/>
        <v/>
      </c>
      <c r="J468" s="505"/>
      <c r="K468" s="505"/>
      <c r="L468" s="505"/>
      <c r="M468" s="505"/>
      <c r="N468" s="505"/>
      <c r="O468" s="505"/>
      <c r="P468" s="505"/>
      <c r="Q468" s="505"/>
      <c r="R468" s="505"/>
      <c r="S468" s="505"/>
      <c r="T468" s="505"/>
      <c r="U468" s="505"/>
      <c r="V468" s="505"/>
      <c r="W468" s="505"/>
      <c r="X468" s="505"/>
      <c r="Y468" s="505"/>
      <c r="Z468" s="505"/>
      <c r="AA468" s="505"/>
      <c r="AB468" s="506"/>
      <c r="AC468" s="507" t="str">
        <f t="shared" si="40"/>
        <v/>
      </c>
      <c r="AD468" s="505"/>
      <c r="AE468" s="505"/>
      <c r="AF468" s="505"/>
      <c r="AG468" s="505"/>
      <c r="AH468" s="505"/>
      <c r="AI468" s="505"/>
      <c r="AJ468" s="505"/>
      <c r="AK468" s="505"/>
      <c r="AL468" s="505"/>
      <c r="AM468" s="505"/>
      <c r="AN468" s="505"/>
      <c r="AO468" s="505"/>
      <c r="AP468" s="505"/>
      <c r="AQ468" s="505"/>
      <c r="AR468" s="505"/>
      <c r="AS468" s="505"/>
      <c r="AT468" s="505"/>
      <c r="AU468" s="505"/>
      <c r="AV468" s="506"/>
    </row>
    <row r="469" spans="1:48" x14ac:dyDescent="0.35">
      <c r="A469" t="str">
        <f t="shared" si="37"/>
        <v>|</v>
      </c>
      <c r="B469" s="162" t="str">
        <f t="shared" si="39"/>
        <v/>
      </c>
      <c r="C469" s="162" t="str">
        <f t="shared" si="41"/>
        <v/>
      </c>
      <c r="D469" s="512"/>
      <c r="E469" s="503"/>
      <c r="F469" s="198"/>
      <c r="G469" s="198"/>
      <c r="H469" s="198"/>
      <c r="I469" s="504" t="str">
        <f t="shared" si="38"/>
        <v/>
      </c>
      <c r="J469" s="505"/>
      <c r="K469" s="505"/>
      <c r="L469" s="505"/>
      <c r="M469" s="505"/>
      <c r="N469" s="505"/>
      <c r="O469" s="505"/>
      <c r="P469" s="505"/>
      <c r="Q469" s="505"/>
      <c r="R469" s="505"/>
      <c r="S469" s="505"/>
      <c r="T469" s="505"/>
      <c r="U469" s="505"/>
      <c r="V469" s="505"/>
      <c r="W469" s="505"/>
      <c r="X469" s="505"/>
      <c r="Y469" s="505"/>
      <c r="Z469" s="505"/>
      <c r="AA469" s="505"/>
      <c r="AB469" s="506"/>
      <c r="AC469" s="507" t="str">
        <f t="shared" si="40"/>
        <v/>
      </c>
      <c r="AD469" s="505"/>
      <c r="AE469" s="505"/>
      <c r="AF469" s="505"/>
      <c r="AG469" s="505"/>
      <c r="AH469" s="505"/>
      <c r="AI469" s="505"/>
      <c r="AJ469" s="505"/>
      <c r="AK469" s="505"/>
      <c r="AL469" s="505"/>
      <c r="AM469" s="505"/>
      <c r="AN469" s="505"/>
      <c r="AO469" s="505"/>
      <c r="AP469" s="505"/>
      <c r="AQ469" s="505"/>
      <c r="AR469" s="505"/>
      <c r="AS469" s="505"/>
      <c r="AT469" s="505"/>
      <c r="AU469" s="505"/>
      <c r="AV469" s="506"/>
    </row>
    <row r="470" spans="1:48" x14ac:dyDescent="0.35">
      <c r="A470" t="str">
        <f t="shared" si="37"/>
        <v>|</v>
      </c>
      <c r="B470" s="162" t="str">
        <f t="shared" si="39"/>
        <v/>
      </c>
      <c r="C470" s="162" t="str">
        <f t="shared" si="41"/>
        <v/>
      </c>
      <c r="D470" s="512"/>
      <c r="E470" s="503"/>
      <c r="F470" s="198"/>
      <c r="G470" s="198"/>
      <c r="H470" s="198"/>
      <c r="I470" s="504" t="str">
        <f t="shared" si="38"/>
        <v/>
      </c>
      <c r="J470" s="505"/>
      <c r="K470" s="505"/>
      <c r="L470" s="505"/>
      <c r="M470" s="505"/>
      <c r="N470" s="505"/>
      <c r="O470" s="505"/>
      <c r="P470" s="505"/>
      <c r="Q470" s="505"/>
      <c r="R470" s="505"/>
      <c r="S470" s="505"/>
      <c r="T470" s="505"/>
      <c r="U470" s="505"/>
      <c r="V470" s="505"/>
      <c r="W470" s="505"/>
      <c r="X470" s="505"/>
      <c r="Y470" s="505"/>
      <c r="Z470" s="505"/>
      <c r="AA470" s="505"/>
      <c r="AB470" s="506"/>
      <c r="AC470" s="507" t="str">
        <f t="shared" si="40"/>
        <v/>
      </c>
      <c r="AD470" s="505"/>
      <c r="AE470" s="505"/>
      <c r="AF470" s="505"/>
      <c r="AG470" s="505"/>
      <c r="AH470" s="505"/>
      <c r="AI470" s="505"/>
      <c r="AJ470" s="505"/>
      <c r="AK470" s="505"/>
      <c r="AL470" s="505"/>
      <c r="AM470" s="505"/>
      <c r="AN470" s="505"/>
      <c r="AO470" s="505"/>
      <c r="AP470" s="505"/>
      <c r="AQ470" s="505"/>
      <c r="AR470" s="505"/>
      <c r="AS470" s="505"/>
      <c r="AT470" s="505"/>
      <c r="AU470" s="505"/>
      <c r="AV470" s="506"/>
    </row>
    <row r="471" spans="1:48" x14ac:dyDescent="0.35">
      <c r="A471" t="str">
        <f t="shared" si="37"/>
        <v>|</v>
      </c>
      <c r="B471" s="162" t="str">
        <f t="shared" si="39"/>
        <v/>
      </c>
      <c r="C471" s="162" t="str">
        <f t="shared" si="41"/>
        <v/>
      </c>
      <c r="D471" s="512"/>
      <c r="E471" s="503"/>
      <c r="F471" s="198"/>
      <c r="G471" s="198"/>
      <c r="H471" s="198"/>
      <c r="I471" s="504" t="str">
        <f t="shared" si="38"/>
        <v/>
      </c>
      <c r="J471" s="505"/>
      <c r="K471" s="505"/>
      <c r="L471" s="505"/>
      <c r="M471" s="505"/>
      <c r="N471" s="505"/>
      <c r="O471" s="505"/>
      <c r="P471" s="505"/>
      <c r="Q471" s="505"/>
      <c r="R471" s="505"/>
      <c r="S471" s="505"/>
      <c r="T471" s="505"/>
      <c r="U471" s="505"/>
      <c r="V471" s="505"/>
      <c r="W471" s="505"/>
      <c r="X471" s="505"/>
      <c r="Y471" s="505"/>
      <c r="Z471" s="505"/>
      <c r="AA471" s="505"/>
      <c r="AB471" s="506"/>
      <c r="AC471" s="507" t="str">
        <f t="shared" si="40"/>
        <v/>
      </c>
      <c r="AD471" s="505"/>
      <c r="AE471" s="505"/>
      <c r="AF471" s="505"/>
      <c r="AG471" s="505"/>
      <c r="AH471" s="505"/>
      <c r="AI471" s="505"/>
      <c r="AJ471" s="505"/>
      <c r="AK471" s="505"/>
      <c r="AL471" s="505"/>
      <c r="AM471" s="505"/>
      <c r="AN471" s="505"/>
      <c r="AO471" s="505"/>
      <c r="AP471" s="505"/>
      <c r="AQ471" s="505"/>
      <c r="AR471" s="505"/>
      <c r="AS471" s="505"/>
      <c r="AT471" s="505"/>
      <c r="AU471" s="505"/>
      <c r="AV471" s="506"/>
    </row>
    <row r="472" spans="1:48" x14ac:dyDescent="0.35">
      <c r="A472" t="str">
        <f t="shared" si="37"/>
        <v>|</v>
      </c>
      <c r="B472" s="162" t="str">
        <f t="shared" si="39"/>
        <v/>
      </c>
      <c r="C472" s="162" t="str">
        <f t="shared" si="41"/>
        <v/>
      </c>
      <c r="D472" s="512"/>
      <c r="E472" s="503"/>
      <c r="F472" s="198"/>
      <c r="G472" s="198"/>
      <c r="H472" s="198"/>
      <c r="I472" s="504" t="str">
        <f t="shared" si="38"/>
        <v/>
      </c>
      <c r="J472" s="505"/>
      <c r="K472" s="505"/>
      <c r="L472" s="505"/>
      <c r="M472" s="505"/>
      <c r="N472" s="505"/>
      <c r="O472" s="505"/>
      <c r="P472" s="505"/>
      <c r="Q472" s="505"/>
      <c r="R472" s="505"/>
      <c r="S472" s="505"/>
      <c r="T472" s="505"/>
      <c r="U472" s="505"/>
      <c r="V472" s="505"/>
      <c r="W472" s="505"/>
      <c r="X472" s="505"/>
      <c r="Y472" s="505"/>
      <c r="Z472" s="505"/>
      <c r="AA472" s="505"/>
      <c r="AB472" s="506"/>
      <c r="AC472" s="507" t="str">
        <f t="shared" si="40"/>
        <v/>
      </c>
      <c r="AD472" s="505"/>
      <c r="AE472" s="505"/>
      <c r="AF472" s="505"/>
      <c r="AG472" s="505"/>
      <c r="AH472" s="505"/>
      <c r="AI472" s="505"/>
      <c r="AJ472" s="505"/>
      <c r="AK472" s="505"/>
      <c r="AL472" s="505"/>
      <c r="AM472" s="505"/>
      <c r="AN472" s="505"/>
      <c r="AO472" s="505"/>
      <c r="AP472" s="505"/>
      <c r="AQ472" s="505"/>
      <c r="AR472" s="505"/>
      <c r="AS472" s="505"/>
      <c r="AT472" s="505"/>
      <c r="AU472" s="505"/>
      <c r="AV472" s="506"/>
    </row>
    <row r="473" spans="1:48" x14ac:dyDescent="0.35">
      <c r="A473" t="str">
        <f t="shared" si="37"/>
        <v>|</v>
      </c>
      <c r="B473" s="162" t="str">
        <f t="shared" si="39"/>
        <v/>
      </c>
      <c r="C473" s="162" t="str">
        <f t="shared" si="41"/>
        <v/>
      </c>
      <c r="D473" s="512"/>
      <c r="E473" s="503"/>
      <c r="F473" s="198"/>
      <c r="G473" s="198"/>
      <c r="H473" s="198"/>
      <c r="I473" s="504" t="str">
        <f t="shared" si="38"/>
        <v/>
      </c>
      <c r="J473" s="505"/>
      <c r="K473" s="505"/>
      <c r="L473" s="505"/>
      <c r="M473" s="505"/>
      <c r="N473" s="505"/>
      <c r="O473" s="505"/>
      <c r="P473" s="505"/>
      <c r="Q473" s="505"/>
      <c r="R473" s="505"/>
      <c r="S473" s="505"/>
      <c r="T473" s="505"/>
      <c r="U473" s="505"/>
      <c r="V473" s="505"/>
      <c r="W473" s="505"/>
      <c r="X473" s="505"/>
      <c r="Y473" s="505"/>
      <c r="Z473" s="505"/>
      <c r="AA473" s="505"/>
      <c r="AB473" s="506"/>
      <c r="AC473" s="507" t="str">
        <f t="shared" si="40"/>
        <v/>
      </c>
      <c r="AD473" s="505"/>
      <c r="AE473" s="505"/>
      <c r="AF473" s="505"/>
      <c r="AG473" s="505"/>
      <c r="AH473" s="505"/>
      <c r="AI473" s="505"/>
      <c r="AJ473" s="505"/>
      <c r="AK473" s="505"/>
      <c r="AL473" s="505"/>
      <c r="AM473" s="505"/>
      <c r="AN473" s="505"/>
      <c r="AO473" s="505"/>
      <c r="AP473" s="505"/>
      <c r="AQ473" s="505"/>
      <c r="AR473" s="505"/>
      <c r="AS473" s="505"/>
      <c r="AT473" s="505"/>
      <c r="AU473" s="505"/>
      <c r="AV473" s="506"/>
    </row>
    <row r="474" spans="1:48" x14ac:dyDescent="0.35">
      <c r="A474" t="str">
        <f t="shared" si="37"/>
        <v>|</v>
      </c>
      <c r="B474" s="162" t="str">
        <f t="shared" si="39"/>
        <v/>
      </c>
      <c r="C474" s="162" t="str">
        <f t="shared" si="41"/>
        <v/>
      </c>
      <c r="D474" s="512"/>
      <c r="E474" s="503"/>
      <c r="F474" s="198"/>
      <c r="G474" s="198"/>
      <c r="H474" s="198"/>
      <c r="I474" s="504" t="str">
        <f t="shared" si="38"/>
        <v/>
      </c>
      <c r="J474" s="505"/>
      <c r="K474" s="505"/>
      <c r="L474" s="505"/>
      <c r="M474" s="505"/>
      <c r="N474" s="505"/>
      <c r="O474" s="505"/>
      <c r="P474" s="505"/>
      <c r="Q474" s="505"/>
      <c r="R474" s="505"/>
      <c r="S474" s="505"/>
      <c r="T474" s="505"/>
      <c r="U474" s="505"/>
      <c r="V474" s="505"/>
      <c r="W474" s="505"/>
      <c r="X474" s="505"/>
      <c r="Y474" s="505"/>
      <c r="Z474" s="505"/>
      <c r="AA474" s="505"/>
      <c r="AB474" s="506"/>
      <c r="AC474" s="507" t="str">
        <f t="shared" si="40"/>
        <v/>
      </c>
      <c r="AD474" s="505"/>
      <c r="AE474" s="505"/>
      <c r="AF474" s="505"/>
      <c r="AG474" s="505"/>
      <c r="AH474" s="505"/>
      <c r="AI474" s="505"/>
      <c r="AJ474" s="505"/>
      <c r="AK474" s="505"/>
      <c r="AL474" s="505"/>
      <c r="AM474" s="505"/>
      <c r="AN474" s="505"/>
      <c r="AO474" s="505"/>
      <c r="AP474" s="505"/>
      <c r="AQ474" s="505"/>
      <c r="AR474" s="505"/>
      <c r="AS474" s="505"/>
      <c r="AT474" s="505"/>
      <c r="AU474" s="505"/>
      <c r="AV474" s="506"/>
    </row>
    <row r="475" spans="1:48" x14ac:dyDescent="0.35">
      <c r="A475" t="str">
        <f t="shared" si="37"/>
        <v>|</v>
      </c>
      <c r="B475" s="162" t="str">
        <f t="shared" si="39"/>
        <v/>
      </c>
      <c r="C475" s="162" t="str">
        <f t="shared" si="41"/>
        <v/>
      </c>
      <c r="D475" s="512"/>
      <c r="E475" s="503"/>
      <c r="F475" s="198"/>
      <c r="G475" s="198"/>
      <c r="H475" s="198"/>
      <c r="I475" s="504" t="str">
        <f t="shared" si="38"/>
        <v/>
      </c>
      <c r="J475" s="505"/>
      <c r="K475" s="505"/>
      <c r="L475" s="505"/>
      <c r="M475" s="505"/>
      <c r="N475" s="505"/>
      <c r="O475" s="505"/>
      <c r="P475" s="505"/>
      <c r="Q475" s="505"/>
      <c r="R475" s="505"/>
      <c r="S475" s="505"/>
      <c r="T475" s="505"/>
      <c r="U475" s="505"/>
      <c r="V475" s="505"/>
      <c r="W475" s="505"/>
      <c r="X475" s="505"/>
      <c r="Y475" s="505"/>
      <c r="Z475" s="505"/>
      <c r="AA475" s="505"/>
      <c r="AB475" s="506"/>
      <c r="AC475" s="507" t="str">
        <f t="shared" si="40"/>
        <v/>
      </c>
      <c r="AD475" s="505"/>
      <c r="AE475" s="505"/>
      <c r="AF475" s="505"/>
      <c r="AG475" s="505"/>
      <c r="AH475" s="505"/>
      <c r="AI475" s="505"/>
      <c r="AJ475" s="505"/>
      <c r="AK475" s="505"/>
      <c r="AL475" s="505"/>
      <c r="AM475" s="505"/>
      <c r="AN475" s="505"/>
      <c r="AO475" s="505"/>
      <c r="AP475" s="505"/>
      <c r="AQ475" s="505"/>
      <c r="AR475" s="505"/>
      <c r="AS475" s="505"/>
      <c r="AT475" s="505"/>
      <c r="AU475" s="505"/>
      <c r="AV475" s="506"/>
    </row>
    <row r="476" spans="1:48" x14ac:dyDescent="0.35">
      <c r="A476" t="str">
        <f t="shared" si="37"/>
        <v>|</v>
      </c>
      <c r="B476" s="162" t="str">
        <f t="shared" si="39"/>
        <v/>
      </c>
      <c r="C476" s="162" t="str">
        <f t="shared" si="41"/>
        <v/>
      </c>
      <c r="D476" s="512"/>
      <c r="E476" s="503"/>
      <c r="F476" s="198"/>
      <c r="G476" s="198"/>
      <c r="H476" s="198"/>
      <c r="I476" s="504" t="str">
        <f t="shared" si="38"/>
        <v/>
      </c>
      <c r="J476" s="505"/>
      <c r="K476" s="505"/>
      <c r="L476" s="505"/>
      <c r="M476" s="505"/>
      <c r="N476" s="505"/>
      <c r="O476" s="505"/>
      <c r="P476" s="505"/>
      <c r="Q476" s="505"/>
      <c r="R476" s="505"/>
      <c r="S476" s="505"/>
      <c r="T476" s="505"/>
      <c r="U476" s="505"/>
      <c r="V476" s="505"/>
      <c r="W476" s="505"/>
      <c r="X476" s="505"/>
      <c r="Y476" s="505"/>
      <c r="Z476" s="505"/>
      <c r="AA476" s="505"/>
      <c r="AB476" s="506"/>
      <c r="AC476" s="507" t="str">
        <f t="shared" si="40"/>
        <v/>
      </c>
      <c r="AD476" s="505"/>
      <c r="AE476" s="505"/>
      <c r="AF476" s="505"/>
      <c r="AG476" s="505"/>
      <c r="AH476" s="505"/>
      <c r="AI476" s="505"/>
      <c r="AJ476" s="505"/>
      <c r="AK476" s="505"/>
      <c r="AL476" s="505"/>
      <c r="AM476" s="505"/>
      <c r="AN476" s="505"/>
      <c r="AO476" s="505"/>
      <c r="AP476" s="505"/>
      <c r="AQ476" s="505"/>
      <c r="AR476" s="505"/>
      <c r="AS476" s="505"/>
      <c r="AT476" s="505"/>
      <c r="AU476" s="505"/>
      <c r="AV476" s="506"/>
    </row>
    <row r="477" spans="1:48" x14ac:dyDescent="0.35">
      <c r="A477" t="str">
        <f t="shared" si="37"/>
        <v>|</v>
      </c>
      <c r="B477" s="162" t="str">
        <f t="shared" si="39"/>
        <v/>
      </c>
      <c r="C477" s="162" t="str">
        <f t="shared" si="41"/>
        <v/>
      </c>
      <c r="D477" s="512"/>
      <c r="E477" s="503"/>
      <c r="F477" s="198"/>
      <c r="G477" s="198"/>
      <c r="H477" s="198"/>
      <c r="I477" s="504" t="str">
        <f t="shared" si="38"/>
        <v/>
      </c>
      <c r="J477" s="505"/>
      <c r="K477" s="505"/>
      <c r="L477" s="505"/>
      <c r="M477" s="505"/>
      <c r="N477" s="505"/>
      <c r="O477" s="505"/>
      <c r="P477" s="505"/>
      <c r="Q477" s="505"/>
      <c r="R477" s="505"/>
      <c r="S477" s="505"/>
      <c r="T477" s="505"/>
      <c r="U477" s="505"/>
      <c r="V477" s="505"/>
      <c r="W477" s="505"/>
      <c r="X477" s="505"/>
      <c r="Y477" s="505"/>
      <c r="Z477" s="505"/>
      <c r="AA477" s="505"/>
      <c r="AB477" s="506"/>
      <c r="AC477" s="507" t="str">
        <f t="shared" si="40"/>
        <v/>
      </c>
      <c r="AD477" s="505"/>
      <c r="AE477" s="505"/>
      <c r="AF477" s="505"/>
      <c r="AG477" s="505"/>
      <c r="AH477" s="505"/>
      <c r="AI477" s="505"/>
      <c r="AJ477" s="505"/>
      <c r="AK477" s="505"/>
      <c r="AL477" s="505"/>
      <c r="AM477" s="505"/>
      <c r="AN477" s="505"/>
      <c r="AO477" s="505"/>
      <c r="AP477" s="505"/>
      <c r="AQ477" s="505"/>
      <c r="AR477" s="505"/>
      <c r="AS477" s="505"/>
      <c r="AT477" s="505"/>
      <c r="AU477" s="505"/>
      <c r="AV477" s="506"/>
    </row>
    <row r="478" spans="1:48" x14ac:dyDescent="0.35">
      <c r="A478" t="str">
        <f t="shared" si="37"/>
        <v>|</v>
      </c>
      <c r="B478" s="162" t="str">
        <f t="shared" si="39"/>
        <v/>
      </c>
      <c r="C478" s="162" t="str">
        <f t="shared" si="41"/>
        <v/>
      </c>
      <c r="D478" s="512"/>
      <c r="E478" s="503"/>
      <c r="F478" s="198"/>
      <c r="G478" s="198"/>
      <c r="H478" s="198"/>
      <c r="I478" s="504" t="str">
        <f t="shared" si="38"/>
        <v/>
      </c>
      <c r="J478" s="505"/>
      <c r="K478" s="505"/>
      <c r="L478" s="505"/>
      <c r="M478" s="505"/>
      <c r="N478" s="505"/>
      <c r="O478" s="505"/>
      <c r="P478" s="505"/>
      <c r="Q478" s="505"/>
      <c r="R478" s="505"/>
      <c r="S478" s="505"/>
      <c r="T478" s="505"/>
      <c r="U478" s="505"/>
      <c r="V478" s="505"/>
      <c r="W478" s="505"/>
      <c r="X478" s="505"/>
      <c r="Y478" s="505"/>
      <c r="Z478" s="505"/>
      <c r="AA478" s="505"/>
      <c r="AB478" s="506"/>
      <c r="AC478" s="507" t="str">
        <f t="shared" si="40"/>
        <v/>
      </c>
      <c r="AD478" s="505"/>
      <c r="AE478" s="505"/>
      <c r="AF478" s="505"/>
      <c r="AG478" s="505"/>
      <c r="AH478" s="505"/>
      <c r="AI478" s="505"/>
      <c r="AJ478" s="505"/>
      <c r="AK478" s="505"/>
      <c r="AL478" s="505"/>
      <c r="AM478" s="505"/>
      <c r="AN478" s="505"/>
      <c r="AO478" s="505"/>
      <c r="AP478" s="505"/>
      <c r="AQ478" s="505"/>
      <c r="AR478" s="505"/>
      <c r="AS478" s="505"/>
      <c r="AT478" s="505"/>
      <c r="AU478" s="505"/>
      <c r="AV478" s="506"/>
    </row>
    <row r="479" spans="1:48" x14ac:dyDescent="0.35">
      <c r="A479" t="str">
        <f t="shared" si="37"/>
        <v>|</v>
      </c>
      <c r="B479" s="162" t="str">
        <f t="shared" si="39"/>
        <v/>
      </c>
      <c r="C479" s="162" t="str">
        <f t="shared" si="41"/>
        <v/>
      </c>
      <c r="D479" s="512"/>
      <c r="E479" s="503"/>
      <c r="F479" s="198"/>
      <c r="G479" s="198"/>
      <c r="H479" s="198"/>
      <c r="I479" s="504" t="str">
        <f t="shared" si="38"/>
        <v/>
      </c>
      <c r="J479" s="505"/>
      <c r="K479" s="505"/>
      <c r="L479" s="505"/>
      <c r="M479" s="505"/>
      <c r="N479" s="505"/>
      <c r="O479" s="505"/>
      <c r="P479" s="505"/>
      <c r="Q479" s="505"/>
      <c r="R479" s="505"/>
      <c r="S479" s="505"/>
      <c r="T479" s="505"/>
      <c r="U479" s="505"/>
      <c r="V479" s="505"/>
      <c r="W479" s="505"/>
      <c r="X479" s="505"/>
      <c r="Y479" s="505"/>
      <c r="Z479" s="505"/>
      <c r="AA479" s="505"/>
      <c r="AB479" s="506"/>
      <c r="AC479" s="507" t="str">
        <f t="shared" si="40"/>
        <v/>
      </c>
      <c r="AD479" s="505"/>
      <c r="AE479" s="505"/>
      <c r="AF479" s="505"/>
      <c r="AG479" s="505"/>
      <c r="AH479" s="505"/>
      <c r="AI479" s="505"/>
      <c r="AJ479" s="505"/>
      <c r="AK479" s="505"/>
      <c r="AL479" s="505"/>
      <c r="AM479" s="505"/>
      <c r="AN479" s="505"/>
      <c r="AO479" s="505"/>
      <c r="AP479" s="505"/>
      <c r="AQ479" s="505"/>
      <c r="AR479" s="505"/>
      <c r="AS479" s="505"/>
      <c r="AT479" s="505"/>
      <c r="AU479" s="505"/>
      <c r="AV479" s="506"/>
    </row>
    <row r="480" spans="1:48" x14ac:dyDescent="0.35">
      <c r="A480" t="str">
        <f t="shared" ref="A480:A543" si="42">B480&amp;"|"&amp;C480</f>
        <v>|</v>
      </c>
      <c r="B480" s="162" t="str">
        <f t="shared" si="39"/>
        <v/>
      </c>
      <c r="C480" s="162" t="str">
        <f t="shared" si="41"/>
        <v/>
      </c>
      <c r="D480" s="512"/>
      <c r="E480" s="503"/>
      <c r="F480" s="198"/>
      <c r="G480" s="198"/>
      <c r="H480" s="198"/>
      <c r="I480" s="504" t="str">
        <f t="shared" ref="I480:I543" si="43">IF(D480="","",F480+H480)</f>
        <v/>
      </c>
      <c r="J480" s="505"/>
      <c r="K480" s="505"/>
      <c r="L480" s="505"/>
      <c r="M480" s="505"/>
      <c r="N480" s="505"/>
      <c r="O480" s="505"/>
      <c r="P480" s="505"/>
      <c r="Q480" s="505"/>
      <c r="R480" s="505"/>
      <c r="S480" s="505"/>
      <c r="T480" s="505"/>
      <c r="U480" s="505"/>
      <c r="V480" s="505"/>
      <c r="W480" s="505"/>
      <c r="X480" s="505"/>
      <c r="Y480" s="505"/>
      <c r="Z480" s="505"/>
      <c r="AA480" s="505"/>
      <c r="AB480" s="506"/>
      <c r="AC480" s="507" t="str">
        <f t="shared" si="40"/>
        <v/>
      </c>
      <c r="AD480" s="505"/>
      <c r="AE480" s="505"/>
      <c r="AF480" s="505"/>
      <c r="AG480" s="505"/>
      <c r="AH480" s="505"/>
      <c r="AI480" s="505"/>
      <c r="AJ480" s="505"/>
      <c r="AK480" s="505"/>
      <c r="AL480" s="505"/>
      <c r="AM480" s="505"/>
      <c r="AN480" s="505"/>
      <c r="AO480" s="505"/>
      <c r="AP480" s="505"/>
      <c r="AQ480" s="505"/>
      <c r="AR480" s="505"/>
      <c r="AS480" s="505"/>
      <c r="AT480" s="505"/>
      <c r="AU480" s="505"/>
      <c r="AV480" s="506"/>
    </row>
    <row r="481" spans="1:48" x14ac:dyDescent="0.35">
      <c r="A481" t="str">
        <f t="shared" si="42"/>
        <v>|</v>
      </c>
      <c r="B481" s="162" t="str">
        <f t="shared" ref="B481:B544" si="44">IF(D481="","",IF(AC481&gt;AC480,B480+1,B480))</f>
        <v/>
      </c>
      <c r="C481" s="162" t="str">
        <f t="shared" si="41"/>
        <v/>
      </c>
      <c r="D481" s="512"/>
      <c r="E481" s="503"/>
      <c r="F481" s="198"/>
      <c r="G481" s="198"/>
      <c r="H481" s="198"/>
      <c r="I481" s="504" t="str">
        <f t="shared" si="43"/>
        <v/>
      </c>
      <c r="J481" s="505"/>
      <c r="K481" s="505"/>
      <c r="L481" s="505"/>
      <c r="M481" s="505"/>
      <c r="N481" s="505"/>
      <c r="O481" s="505"/>
      <c r="P481" s="505"/>
      <c r="Q481" s="505"/>
      <c r="R481" s="505"/>
      <c r="S481" s="505"/>
      <c r="T481" s="505"/>
      <c r="U481" s="505"/>
      <c r="V481" s="505"/>
      <c r="W481" s="505"/>
      <c r="X481" s="505"/>
      <c r="Y481" s="505"/>
      <c r="Z481" s="505"/>
      <c r="AA481" s="505"/>
      <c r="AB481" s="506"/>
      <c r="AC481" s="507" t="str">
        <f t="shared" ref="AC481:AC544" si="45">IF(D481="","",IF(I481&gt;AC$28,"PCT &gt; T/T",IF(AC480-I481&lt;0,AC$28-I481,AC480-I481)))</f>
        <v/>
      </c>
      <c r="AD481" s="505"/>
      <c r="AE481" s="505"/>
      <c r="AF481" s="505"/>
      <c r="AG481" s="505"/>
      <c r="AH481" s="505"/>
      <c r="AI481" s="505"/>
      <c r="AJ481" s="505"/>
      <c r="AK481" s="505"/>
      <c r="AL481" s="505"/>
      <c r="AM481" s="505"/>
      <c r="AN481" s="505"/>
      <c r="AO481" s="505"/>
      <c r="AP481" s="505"/>
      <c r="AQ481" s="505"/>
      <c r="AR481" s="505"/>
      <c r="AS481" s="505"/>
      <c r="AT481" s="505"/>
      <c r="AU481" s="505"/>
      <c r="AV481" s="506"/>
    </row>
    <row r="482" spans="1:48" x14ac:dyDescent="0.35">
      <c r="A482" t="str">
        <f t="shared" si="42"/>
        <v>|</v>
      </c>
      <c r="B482" s="162" t="str">
        <f t="shared" si="44"/>
        <v/>
      </c>
      <c r="C482" s="162" t="str">
        <f t="shared" ref="C482:C545" si="46">IF(ISBLANK(D482),"",C481+1)</f>
        <v/>
      </c>
      <c r="D482" s="512"/>
      <c r="E482" s="503"/>
      <c r="F482" s="198"/>
      <c r="G482" s="198"/>
      <c r="H482" s="198"/>
      <c r="I482" s="504" t="str">
        <f t="shared" si="43"/>
        <v/>
      </c>
      <c r="J482" s="505"/>
      <c r="K482" s="505"/>
      <c r="L482" s="505"/>
      <c r="M482" s="505"/>
      <c r="N482" s="505"/>
      <c r="O482" s="505"/>
      <c r="P482" s="505"/>
      <c r="Q482" s="505"/>
      <c r="R482" s="505"/>
      <c r="S482" s="505"/>
      <c r="T482" s="505"/>
      <c r="U482" s="505"/>
      <c r="V482" s="505"/>
      <c r="W482" s="505"/>
      <c r="X482" s="505"/>
      <c r="Y482" s="505"/>
      <c r="Z482" s="505"/>
      <c r="AA482" s="505"/>
      <c r="AB482" s="506"/>
      <c r="AC482" s="507" t="str">
        <f t="shared" si="45"/>
        <v/>
      </c>
      <c r="AD482" s="505"/>
      <c r="AE482" s="505"/>
      <c r="AF482" s="505"/>
      <c r="AG482" s="505"/>
      <c r="AH482" s="505"/>
      <c r="AI482" s="505"/>
      <c r="AJ482" s="505"/>
      <c r="AK482" s="505"/>
      <c r="AL482" s="505"/>
      <c r="AM482" s="505"/>
      <c r="AN482" s="505"/>
      <c r="AO482" s="505"/>
      <c r="AP482" s="505"/>
      <c r="AQ482" s="505"/>
      <c r="AR482" s="505"/>
      <c r="AS482" s="505"/>
      <c r="AT482" s="505"/>
      <c r="AU482" s="505"/>
      <c r="AV482" s="506"/>
    </row>
    <row r="483" spans="1:48" x14ac:dyDescent="0.35">
      <c r="A483" t="str">
        <f t="shared" si="42"/>
        <v>|</v>
      </c>
      <c r="B483" s="162" t="str">
        <f t="shared" si="44"/>
        <v/>
      </c>
      <c r="C483" s="162" t="str">
        <f t="shared" si="46"/>
        <v/>
      </c>
      <c r="D483" s="512"/>
      <c r="E483" s="503"/>
      <c r="F483" s="198"/>
      <c r="G483" s="198"/>
      <c r="H483" s="198"/>
      <c r="I483" s="504" t="str">
        <f t="shared" si="43"/>
        <v/>
      </c>
      <c r="J483" s="505"/>
      <c r="K483" s="505"/>
      <c r="L483" s="505"/>
      <c r="M483" s="505"/>
      <c r="N483" s="505"/>
      <c r="O483" s="505"/>
      <c r="P483" s="505"/>
      <c r="Q483" s="505"/>
      <c r="R483" s="505"/>
      <c r="S483" s="505"/>
      <c r="T483" s="505"/>
      <c r="U483" s="505"/>
      <c r="V483" s="505"/>
      <c r="W483" s="505"/>
      <c r="X483" s="505"/>
      <c r="Y483" s="505"/>
      <c r="Z483" s="505"/>
      <c r="AA483" s="505"/>
      <c r="AB483" s="506"/>
      <c r="AC483" s="507" t="str">
        <f t="shared" si="45"/>
        <v/>
      </c>
      <c r="AD483" s="505"/>
      <c r="AE483" s="505"/>
      <c r="AF483" s="505"/>
      <c r="AG483" s="505"/>
      <c r="AH483" s="505"/>
      <c r="AI483" s="505"/>
      <c r="AJ483" s="505"/>
      <c r="AK483" s="505"/>
      <c r="AL483" s="505"/>
      <c r="AM483" s="505"/>
      <c r="AN483" s="505"/>
      <c r="AO483" s="505"/>
      <c r="AP483" s="505"/>
      <c r="AQ483" s="505"/>
      <c r="AR483" s="505"/>
      <c r="AS483" s="505"/>
      <c r="AT483" s="505"/>
      <c r="AU483" s="505"/>
      <c r="AV483" s="506"/>
    </row>
    <row r="484" spans="1:48" x14ac:dyDescent="0.35">
      <c r="A484" t="str">
        <f t="shared" si="42"/>
        <v>|</v>
      </c>
      <c r="B484" s="162" t="str">
        <f t="shared" si="44"/>
        <v/>
      </c>
      <c r="C484" s="162" t="str">
        <f t="shared" si="46"/>
        <v/>
      </c>
      <c r="D484" s="512"/>
      <c r="E484" s="503"/>
      <c r="F484" s="198"/>
      <c r="G484" s="198"/>
      <c r="H484" s="198"/>
      <c r="I484" s="504" t="str">
        <f t="shared" si="43"/>
        <v/>
      </c>
      <c r="J484" s="505"/>
      <c r="K484" s="505"/>
      <c r="L484" s="505"/>
      <c r="M484" s="505"/>
      <c r="N484" s="505"/>
      <c r="O484" s="505"/>
      <c r="P484" s="505"/>
      <c r="Q484" s="505"/>
      <c r="R484" s="505"/>
      <c r="S484" s="505"/>
      <c r="T484" s="505"/>
      <c r="U484" s="505"/>
      <c r="V484" s="505"/>
      <c r="W484" s="505"/>
      <c r="X484" s="505"/>
      <c r="Y484" s="505"/>
      <c r="Z484" s="505"/>
      <c r="AA484" s="505"/>
      <c r="AB484" s="506"/>
      <c r="AC484" s="507" t="str">
        <f t="shared" si="45"/>
        <v/>
      </c>
      <c r="AD484" s="505"/>
      <c r="AE484" s="505"/>
      <c r="AF484" s="505"/>
      <c r="AG484" s="505"/>
      <c r="AH484" s="505"/>
      <c r="AI484" s="505"/>
      <c r="AJ484" s="505"/>
      <c r="AK484" s="505"/>
      <c r="AL484" s="505"/>
      <c r="AM484" s="505"/>
      <c r="AN484" s="505"/>
      <c r="AO484" s="505"/>
      <c r="AP484" s="505"/>
      <c r="AQ484" s="505"/>
      <c r="AR484" s="505"/>
      <c r="AS484" s="505"/>
      <c r="AT484" s="505"/>
      <c r="AU484" s="505"/>
      <c r="AV484" s="506"/>
    </row>
    <row r="485" spans="1:48" x14ac:dyDescent="0.35">
      <c r="A485" t="str">
        <f t="shared" si="42"/>
        <v>|</v>
      </c>
      <c r="B485" s="162" t="str">
        <f t="shared" si="44"/>
        <v/>
      </c>
      <c r="C485" s="162" t="str">
        <f t="shared" si="46"/>
        <v/>
      </c>
      <c r="D485" s="512"/>
      <c r="E485" s="503"/>
      <c r="F485" s="198"/>
      <c r="G485" s="198"/>
      <c r="H485" s="198"/>
      <c r="I485" s="504" t="str">
        <f t="shared" si="43"/>
        <v/>
      </c>
      <c r="J485" s="505"/>
      <c r="K485" s="505"/>
      <c r="L485" s="505"/>
      <c r="M485" s="505"/>
      <c r="N485" s="505"/>
      <c r="O485" s="505"/>
      <c r="P485" s="505"/>
      <c r="Q485" s="505"/>
      <c r="R485" s="505"/>
      <c r="S485" s="505"/>
      <c r="T485" s="505"/>
      <c r="U485" s="505"/>
      <c r="V485" s="505"/>
      <c r="W485" s="505"/>
      <c r="X485" s="505"/>
      <c r="Y485" s="505"/>
      <c r="Z485" s="505"/>
      <c r="AA485" s="505"/>
      <c r="AB485" s="506"/>
      <c r="AC485" s="507" t="str">
        <f t="shared" si="45"/>
        <v/>
      </c>
      <c r="AD485" s="505"/>
      <c r="AE485" s="505"/>
      <c r="AF485" s="505"/>
      <c r="AG485" s="505"/>
      <c r="AH485" s="505"/>
      <c r="AI485" s="505"/>
      <c r="AJ485" s="505"/>
      <c r="AK485" s="505"/>
      <c r="AL485" s="505"/>
      <c r="AM485" s="505"/>
      <c r="AN485" s="505"/>
      <c r="AO485" s="505"/>
      <c r="AP485" s="505"/>
      <c r="AQ485" s="505"/>
      <c r="AR485" s="505"/>
      <c r="AS485" s="505"/>
      <c r="AT485" s="505"/>
      <c r="AU485" s="505"/>
      <c r="AV485" s="506"/>
    </row>
    <row r="486" spans="1:48" x14ac:dyDescent="0.35">
      <c r="A486" t="str">
        <f t="shared" si="42"/>
        <v>|</v>
      </c>
      <c r="B486" s="162" t="str">
        <f t="shared" si="44"/>
        <v/>
      </c>
      <c r="C486" s="162" t="str">
        <f t="shared" si="46"/>
        <v/>
      </c>
      <c r="D486" s="512"/>
      <c r="E486" s="503"/>
      <c r="F486" s="198"/>
      <c r="G486" s="198"/>
      <c r="H486" s="198"/>
      <c r="I486" s="504" t="str">
        <f t="shared" si="43"/>
        <v/>
      </c>
      <c r="J486" s="505"/>
      <c r="K486" s="505"/>
      <c r="L486" s="505"/>
      <c r="M486" s="505"/>
      <c r="N486" s="505"/>
      <c r="O486" s="505"/>
      <c r="P486" s="505"/>
      <c r="Q486" s="505"/>
      <c r="R486" s="505"/>
      <c r="S486" s="505"/>
      <c r="T486" s="505"/>
      <c r="U486" s="505"/>
      <c r="V486" s="505"/>
      <c r="W486" s="505"/>
      <c r="X486" s="505"/>
      <c r="Y486" s="505"/>
      <c r="Z486" s="505"/>
      <c r="AA486" s="505"/>
      <c r="AB486" s="506"/>
      <c r="AC486" s="507" t="str">
        <f t="shared" si="45"/>
        <v/>
      </c>
      <c r="AD486" s="505"/>
      <c r="AE486" s="505"/>
      <c r="AF486" s="505"/>
      <c r="AG486" s="505"/>
      <c r="AH486" s="505"/>
      <c r="AI486" s="505"/>
      <c r="AJ486" s="505"/>
      <c r="AK486" s="505"/>
      <c r="AL486" s="505"/>
      <c r="AM486" s="505"/>
      <c r="AN486" s="505"/>
      <c r="AO486" s="505"/>
      <c r="AP486" s="505"/>
      <c r="AQ486" s="505"/>
      <c r="AR486" s="505"/>
      <c r="AS486" s="505"/>
      <c r="AT486" s="505"/>
      <c r="AU486" s="505"/>
      <c r="AV486" s="506"/>
    </row>
    <row r="487" spans="1:48" x14ac:dyDescent="0.35">
      <c r="A487" t="str">
        <f t="shared" si="42"/>
        <v>|</v>
      </c>
      <c r="B487" s="162" t="str">
        <f t="shared" si="44"/>
        <v/>
      </c>
      <c r="C487" s="162" t="str">
        <f t="shared" si="46"/>
        <v/>
      </c>
      <c r="D487" s="512"/>
      <c r="E487" s="503"/>
      <c r="F487" s="198"/>
      <c r="G487" s="198"/>
      <c r="H487" s="198"/>
      <c r="I487" s="504" t="str">
        <f t="shared" si="43"/>
        <v/>
      </c>
      <c r="J487" s="505"/>
      <c r="K487" s="505"/>
      <c r="L487" s="505"/>
      <c r="M487" s="505"/>
      <c r="N487" s="505"/>
      <c r="O487" s="505"/>
      <c r="P487" s="505"/>
      <c r="Q487" s="505"/>
      <c r="R487" s="505"/>
      <c r="S487" s="505"/>
      <c r="T487" s="505"/>
      <c r="U487" s="505"/>
      <c r="V487" s="505"/>
      <c r="W487" s="505"/>
      <c r="X487" s="505"/>
      <c r="Y487" s="505"/>
      <c r="Z487" s="505"/>
      <c r="AA487" s="505"/>
      <c r="AB487" s="506"/>
      <c r="AC487" s="507" t="str">
        <f t="shared" si="45"/>
        <v/>
      </c>
      <c r="AD487" s="505"/>
      <c r="AE487" s="505"/>
      <c r="AF487" s="505"/>
      <c r="AG487" s="505"/>
      <c r="AH487" s="505"/>
      <c r="AI487" s="505"/>
      <c r="AJ487" s="505"/>
      <c r="AK487" s="505"/>
      <c r="AL487" s="505"/>
      <c r="AM487" s="505"/>
      <c r="AN487" s="505"/>
      <c r="AO487" s="505"/>
      <c r="AP487" s="505"/>
      <c r="AQ487" s="505"/>
      <c r="AR487" s="505"/>
      <c r="AS487" s="505"/>
      <c r="AT487" s="505"/>
      <c r="AU487" s="505"/>
      <c r="AV487" s="506"/>
    </row>
    <row r="488" spans="1:48" x14ac:dyDescent="0.35">
      <c r="A488" t="str">
        <f t="shared" si="42"/>
        <v>|</v>
      </c>
      <c r="B488" s="162" t="str">
        <f t="shared" si="44"/>
        <v/>
      </c>
      <c r="C488" s="162" t="str">
        <f t="shared" si="46"/>
        <v/>
      </c>
      <c r="D488" s="512"/>
      <c r="E488" s="503"/>
      <c r="F488" s="198"/>
      <c r="G488" s="198"/>
      <c r="H488" s="198"/>
      <c r="I488" s="504" t="str">
        <f t="shared" si="43"/>
        <v/>
      </c>
      <c r="J488" s="505"/>
      <c r="K488" s="505"/>
      <c r="L488" s="505"/>
      <c r="M488" s="505"/>
      <c r="N488" s="505"/>
      <c r="O488" s="505"/>
      <c r="P488" s="505"/>
      <c r="Q488" s="505"/>
      <c r="R488" s="505"/>
      <c r="S488" s="505"/>
      <c r="T488" s="505"/>
      <c r="U488" s="505"/>
      <c r="V488" s="505"/>
      <c r="W488" s="505"/>
      <c r="X488" s="505"/>
      <c r="Y488" s="505"/>
      <c r="Z488" s="505"/>
      <c r="AA488" s="505"/>
      <c r="AB488" s="506"/>
      <c r="AC488" s="507" t="str">
        <f t="shared" si="45"/>
        <v/>
      </c>
      <c r="AD488" s="505"/>
      <c r="AE488" s="505"/>
      <c r="AF488" s="505"/>
      <c r="AG488" s="505"/>
      <c r="AH488" s="505"/>
      <c r="AI488" s="505"/>
      <c r="AJ488" s="505"/>
      <c r="AK488" s="505"/>
      <c r="AL488" s="505"/>
      <c r="AM488" s="505"/>
      <c r="AN488" s="505"/>
      <c r="AO488" s="505"/>
      <c r="AP488" s="505"/>
      <c r="AQ488" s="505"/>
      <c r="AR488" s="505"/>
      <c r="AS488" s="505"/>
      <c r="AT488" s="505"/>
      <c r="AU488" s="505"/>
      <c r="AV488" s="506"/>
    </row>
    <row r="489" spans="1:48" x14ac:dyDescent="0.35">
      <c r="A489" t="str">
        <f t="shared" si="42"/>
        <v>|</v>
      </c>
      <c r="B489" s="162" t="str">
        <f t="shared" si="44"/>
        <v/>
      </c>
      <c r="C489" s="162" t="str">
        <f t="shared" si="46"/>
        <v/>
      </c>
      <c r="D489" s="512"/>
      <c r="E489" s="503"/>
      <c r="F489" s="198"/>
      <c r="G489" s="198"/>
      <c r="H489" s="198"/>
      <c r="I489" s="504" t="str">
        <f t="shared" si="43"/>
        <v/>
      </c>
      <c r="J489" s="505"/>
      <c r="K489" s="505"/>
      <c r="L489" s="505"/>
      <c r="M489" s="505"/>
      <c r="N489" s="505"/>
      <c r="O489" s="505"/>
      <c r="P489" s="505"/>
      <c r="Q489" s="505"/>
      <c r="R489" s="505"/>
      <c r="S489" s="505"/>
      <c r="T489" s="505"/>
      <c r="U489" s="505"/>
      <c r="V489" s="505"/>
      <c r="W489" s="505"/>
      <c r="X489" s="505"/>
      <c r="Y489" s="505"/>
      <c r="Z489" s="505"/>
      <c r="AA489" s="505"/>
      <c r="AB489" s="506"/>
      <c r="AC489" s="507" t="str">
        <f t="shared" si="45"/>
        <v/>
      </c>
      <c r="AD489" s="505"/>
      <c r="AE489" s="505"/>
      <c r="AF489" s="505"/>
      <c r="AG489" s="505"/>
      <c r="AH489" s="505"/>
      <c r="AI489" s="505"/>
      <c r="AJ489" s="505"/>
      <c r="AK489" s="505"/>
      <c r="AL489" s="505"/>
      <c r="AM489" s="505"/>
      <c r="AN489" s="505"/>
      <c r="AO489" s="505"/>
      <c r="AP489" s="505"/>
      <c r="AQ489" s="505"/>
      <c r="AR489" s="505"/>
      <c r="AS489" s="505"/>
      <c r="AT489" s="505"/>
      <c r="AU489" s="505"/>
      <c r="AV489" s="506"/>
    </row>
    <row r="490" spans="1:48" x14ac:dyDescent="0.35">
      <c r="A490" t="str">
        <f t="shared" si="42"/>
        <v>|</v>
      </c>
      <c r="B490" s="162" t="str">
        <f t="shared" si="44"/>
        <v/>
      </c>
      <c r="C490" s="162" t="str">
        <f t="shared" si="46"/>
        <v/>
      </c>
      <c r="D490" s="512"/>
      <c r="E490" s="503"/>
      <c r="F490" s="198"/>
      <c r="G490" s="198"/>
      <c r="H490" s="198"/>
      <c r="I490" s="504" t="str">
        <f t="shared" si="43"/>
        <v/>
      </c>
      <c r="J490" s="505"/>
      <c r="K490" s="505"/>
      <c r="L490" s="505"/>
      <c r="M490" s="505"/>
      <c r="N490" s="505"/>
      <c r="O490" s="505"/>
      <c r="P490" s="505"/>
      <c r="Q490" s="505"/>
      <c r="R490" s="505"/>
      <c r="S490" s="505"/>
      <c r="T490" s="505"/>
      <c r="U490" s="505"/>
      <c r="V490" s="505"/>
      <c r="W490" s="505"/>
      <c r="X490" s="505"/>
      <c r="Y490" s="505"/>
      <c r="Z490" s="505"/>
      <c r="AA490" s="505"/>
      <c r="AB490" s="506"/>
      <c r="AC490" s="507" t="str">
        <f t="shared" si="45"/>
        <v/>
      </c>
      <c r="AD490" s="505"/>
      <c r="AE490" s="505"/>
      <c r="AF490" s="505"/>
      <c r="AG490" s="505"/>
      <c r="AH490" s="505"/>
      <c r="AI490" s="505"/>
      <c r="AJ490" s="505"/>
      <c r="AK490" s="505"/>
      <c r="AL490" s="505"/>
      <c r="AM490" s="505"/>
      <c r="AN490" s="505"/>
      <c r="AO490" s="505"/>
      <c r="AP490" s="505"/>
      <c r="AQ490" s="505"/>
      <c r="AR490" s="505"/>
      <c r="AS490" s="505"/>
      <c r="AT490" s="505"/>
      <c r="AU490" s="505"/>
      <c r="AV490" s="506"/>
    </row>
    <row r="491" spans="1:48" x14ac:dyDescent="0.35">
      <c r="A491" t="str">
        <f t="shared" si="42"/>
        <v>|</v>
      </c>
      <c r="B491" s="162" t="str">
        <f t="shared" si="44"/>
        <v/>
      </c>
      <c r="C491" s="162" t="str">
        <f t="shared" si="46"/>
        <v/>
      </c>
      <c r="D491" s="512"/>
      <c r="E491" s="503"/>
      <c r="F491" s="198"/>
      <c r="G491" s="198"/>
      <c r="H491" s="198"/>
      <c r="I491" s="504" t="str">
        <f t="shared" si="43"/>
        <v/>
      </c>
      <c r="J491" s="505"/>
      <c r="K491" s="505"/>
      <c r="L491" s="505"/>
      <c r="M491" s="505"/>
      <c r="N491" s="505"/>
      <c r="O491" s="505"/>
      <c r="P491" s="505"/>
      <c r="Q491" s="505"/>
      <c r="R491" s="505"/>
      <c r="S491" s="505"/>
      <c r="T491" s="505"/>
      <c r="U491" s="505"/>
      <c r="V491" s="505"/>
      <c r="W491" s="505"/>
      <c r="X491" s="505"/>
      <c r="Y491" s="505"/>
      <c r="Z491" s="505"/>
      <c r="AA491" s="505"/>
      <c r="AB491" s="506"/>
      <c r="AC491" s="507" t="str">
        <f t="shared" si="45"/>
        <v/>
      </c>
      <c r="AD491" s="505"/>
      <c r="AE491" s="505"/>
      <c r="AF491" s="505"/>
      <c r="AG491" s="505"/>
      <c r="AH491" s="505"/>
      <c r="AI491" s="505"/>
      <c r="AJ491" s="505"/>
      <c r="AK491" s="505"/>
      <c r="AL491" s="505"/>
      <c r="AM491" s="505"/>
      <c r="AN491" s="505"/>
      <c r="AO491" s="505"/>
      <c r="AP491" s="505"/>
      <c r="AQ491" s="505"/>
      <c r="AR491" s="505"/>
      <c r="AS491" s="505"/>
      <c r="AT491" s="505"/>
      <c r="AU491" s="505"/>
      <c r="AV491" s="506"/>
    </row>
    <row r="492" spans="1:48" x14ac:dyDescent="0.35">
      <c r="A492" t="str">
        <f t="shared" si="42"/>
        <v>|</v>
      </c>
      <c r="B492" s="162" t="str">
        <f t="shared" si="44"/>
        <v/>
      </c>
      <c r="C492" s="162" t="str">
        <f t="shared" si="46"/>
        <v/>
      </c>
      <c r="D492" s="512"/>
      <c r="E492" s="503"/>
      <c r="F492" s="198"/>
      <c r="G492" s="198"/>
      <c r="H492" s="198"/>
      <c r="I492" s="504" t="str">
        <f t="shared" si="43"/>
        <v/>
      </c>
      <c r="J492" s="505"/>
      <c r="K492" s="505"/>
      <c r="L492" s="505"/>
      <c r="M492" s="505"/>
      <c r="N492" s="505"/>
      <c r="O492" s="505"/>
      <c r="P492" s="505"/>
      <c r="Q492" s="505"/>
      <c r="R492" s="505"/>
      <c r="S492" s="505"/>
      <c r="T492" s="505"/>
      <c r="U492" s="505"/>
      <c r="V492" s="505"/>
      <c r="W492" s="505"/>
      <c r="X492" s="505"/>
      <c r="Y492" s="505"/>
      <c r="Z492" s="505"/>
      <c r="AA492" s="505"/>
      <c r="AB492" s="506"/>
      <c r="AC492" s="507" t="str">
        <f t="shared" si="45"/>
        <v/>
      </c>
      <c r="AD492" s="505"/>
      <c r="AE492" s="505"/>
      <c r="AF492" s="505"/>
      <c r="AG492" s="505"/>
      <c r="AH492" s="505"/>
      <c r="AI492" s="505"/>
      <c r="AJ492" s="505"/>
      <c r="AK492" s="505"/>
      <c r="AL492" s="505"/>
      <c r="AM492" s="505"/>
      <c r="AN492" s="505"/>
      <c r="AO492" s="505"/>
      <c r="AP492" s="505"/>
      <c r="AQ492" s="505"/>
      <c r="AR492" s="505"/>
      <c r="AS492" s="505"/>
      <c r="AT492" s="505"/>
      <c r="AU492" s="505"/>
      <c r="AV492" s="506"/>
    </row>
    <row r="493" spans="1:48" x14ac:dyDescent="0.35">
      <c r="A493" t="str">
        <f t="shared" si="42"/>
        <v>|</v>
      </c>
      <c r="B493" s="162" t="str">
        <f t="shared" si="44"/>
        <v/>
      </c>
      <c r="C493" s="162" t="str">
        <f t="shared" si="46"/>
        <v/>
      </c>
      <c r="D493" s="512"/>
      <c r="E493" s="503"/>
      <c r="F493" s="198"/>
      <c r="G493" s="198"/>
      <c r="H493" s="198"/>
      <c r="I493" s="504" t="str">
        <f t="shared" si="43"/>
        <v/>
      </c>
      <c r="J493" s="505"/>
      <c r="K493" s="505"/>
      <c r="L493" s="505"/>
      <c r="M493" s="505"/>
      <c r="N493" s="505"/>
      <c r="O493" s="505"/>
      <c r="P493" s="505"/>
      <c r="Q493" s="505"/>
      <c r="R493" s="505"/>
      <c r="S493" s="505"/>
      <c r="T493" s="505"/>
      <c r="U493" s="505"/>
      <c r="V493" s="505"/>
      <c r="W493" s="505"/>
      <c r="X493" s="505"/>
      <c r="Y493" s="505"/>
      <c r="Z493" s="505"/>
      <c r="AA493" s="505"/>
      <c r="AB493" s="506"/>
      <c r="AC493" s="507" t="str">
        <f t="shared" si="45"/>
        <v/>
      </c>
      <c r="AD493" s="505"/>
      <c r="AE493" s="505"/>
      <c r="AF493" s="505"/>
      <c r="AG493" s="505"/>
      <c r="AH493" s="505"/>
      <c r="AI493" s="505"/>
      <c r="AJ493" s="505"/>
      <c r="AK493" s="505"/>
      <c r="AL493" s="505"/>
      <c r="AM493" s="505"/>
      <c r="AN493" s="505"/>
      <c r="AO493" s="505"/>
      <c r="AP493" s="505"/>
      <c r="AQ493" s="505"/>
      <c r="AR493" s="505"/>
      <c r="AS493" s="505"/>
      <c r="AT493" s="505"/>
      <c r="AU493" s="505"/>
      <c r="AV493" s="506"/>
    </row>
    <row r="494" spans="1:48" x14ac:dyDescent="0.35">
      <c r="A494" t="str">
        <f t="shared" si="42"/>
        <v>|</v>
      </c>
      <c r="B494" s="162" t="str">
        <f t="shared" si="44"/>
        <v/>
      </c>
      <c r="C494" s="162" t="str">
        <f t="shared" si="46"/>
        <v/>
      </c>
      <c r="D494" s="512"/>
      <c r="E494" s="503"/>
      <c r="F494" s="198"/>
      <c r="G494" s="198"/>
      <c r="H494" s="198"/>
      <c r="I494" s="504" t="str">
        <f t="shared" si="43"/>
        <v/>
      </c>
      <c r="J494" s="505"/>
      <c r="K494" s="505"/>
      <c r="L494" s="505"/>
      <c r="M494" s="505"/>
      <c r="N494" s="505"/>
      <c r="O494" s="505"/>
      <c r="P494" s="505"/>
      <c r="Q494" s="505"/>
      <c r="R494" s="505"/>
      <c r="S494" s="505"/>
      <c r="T494" s="505"/>
      <c r="U494" s="505"/>
      <c r="V494" s="505"/>
      <c r="W494" s="505"/>
      <c r="X494" s="505"/>
      <c r="Y494" s="505"/>
      <c r="Z494" s="505"/>
      <c r="AA494" s="505"/>
      <c r="AB494" s="506"/>
      <c r="AC494" s="507" t="str">
        <f t="shared" si="45"/>
        <v/>
      </c>
      <c r="AD494" s="505"/>
      <c r="AE494" s="505"/>
      <c r="AF494" s="505"/>
      <c r="AG494" s="505"/>
      <c r="AH494" s="505"/>
      <c r="AI494" s="505"/>
      <c r="AJ494" s="505"/>
      <c r="AK494" s="505"/>
      <c r="AL494" s="505"/>
      <c r="AM494" s="505"/>
      <c r="AN494" s="505"/>
      <c r="AO494" s="505"/>
      <c r="AP494" s="505"/>
      <c r="AQ494" s="505"/>
      <c r="AR494" s="505"/>
      <c r="AS494" s="505"/>
      <c r="AT494" s="505"/>
      <c r="AU494" s="505"/>
      <c r="AV494" s="506"/>
    </row>
    <row r="495" spans="1:48" x14ac:dyDescent="0.35">
      <c r="A495" t="str">
        <f t="shared" si="42"/>
        <v>|</v>
      </c>
      <c r="B495" s="162" t="str">
        <f t="shared" si="44"/>
        <v/>
      </c>
      <c r="C495" s="162" t="str">
        <f t="shared" si="46"/>
        <v/>
      </c>
      <c r="D495" s="512"/>
      <c r="E495" s="503"/>
      <c r="F495" s="198"/>
      <c r="G495" s="198"/>
      <c r="H495" s="198"/>
      <c r="I495" s="504" t="str">
        <f t="shared" si="43"/>
        <v/>
      </c>
      <c r="J495" s="505"/>
      <c r="K495" s="505"/>
      <c r="L495" s="505"/>
      <c r="M495" s="505"/>
      <c r="N495" s="505"/>
      <c r="O495" s="505"/>
      <c r="P495" s="505"/>
      <c r="Q495" s="505"/>
      <c r="R495" s="505"/>
      <c r="S495" s="505"/>
      <c r="T495" s="505"/>
      <c r="U495" s="505"/>
      <c r="V495" s="505"/>
      <c r="W495" s="505"/>
      <c r="X495" s="505"/>
      <c r="Y495" s="505"/>
      <c r="Z495" s="505"/>
      <c r="AA495" s="505"/>
      <c r="AB495" s="506"/>
      <c r="AC495" s="507" t="str">
        <f t="shared" si="45"/>
        <v/>
      </c>
      <c r="AD495" s="505"/>
      <c r="AE495" s="505"/>
      <c r="AF495" s="505"/>
      <c r="AG495" s="505"/>
      <c r="AH495" s="505"/>
      <c r="AI495" s="505"/>
      <c r="AJ495" s="505"/>
      <c r="AK495" s="505"/>
      <c r="AL495" s="505"/>
      <c r="AM495" s="505"/>
      <c r="AN495" s="505"/>
      <c r="AO495" s="505"/>
      <c r="AP495" s="505"/>
      <c r="AQ495" s="505"/>
      <c r="AR495" s="505"/>
      <c r="AS495" s="505"/>
      <c r="AT495" s="505"/>
      <c r="AU495" s="505"/>
      <c r="AV495" s="506"/>
    </row>
    <row r="496" spans="1:48" x14ac:dyDescent="0.35">
      <c r="A496" t="str">
        <f t="shared" si="42"/>
        <v>|</v>
      </c>
      <c r="B496" s="162" t="str">
        <f t="shared" si="44"/>
        <v/>
      </c>
      <c r="C496" s="162" t="str">
        <f t="shared" si="46"/>
        <v/>
      </c>
      <c r="D496" s="512"/>
      <c r="E496" s="503"/>
      <c r="F496" s="198"/>
      <c r="G496" s="198"/>
      <c r="H496" s="198"/>
      <c r="I496" s="504" t="str">
        <f t="shared" si="43"/>
        <v/>
      </c>
      <c r="J496" s="505"/>
      <c r="K496" s="505"/>
      <c r="L496" s="505"/>
      <c r="M496" s="505"/>
      <c r="N496" s="505"/>
      <c r="O496" s="505"/>
      <c r="P496" s="505"/>
      <c r="Q496" s="505"/>
      <c r="R496" s="505"/>
      <c r="S496" s="505"/>
      <c r="T496" s="505"/>
      <c r="U496" s="505"/>
      <c r="V496" s="505"/>
      <c r="W496" s="505"/>
      <c r="X496" s="505"/>
      <c r="Y496" s="505"/>
      <c r="Z496" s="505"/>
      <c r="AA496" s="505"/>
      <c r="AB496" s="506"/>
      <c r="AC496" s="507" t="str">
        <f t="shared" si="45"/>
        <v/>
      </c>
      <c r="AD496" s="505"/>
      <c r="AE496" s="505"/>
      <c r="AF496" s="505"/>
      <c r="AG496" s="505"/>
      <c r="AH496" s="505"/>
      <c r="AI496" s="505"/>
      <c r="AJ496" s="505"/>
      <c r="AK496" s="505"/>
      <c r="AL496" s="505"/>
      <c r="AM496" s="505"/>
      <c r="AN496" s="505"/>
      <c r="AO496" s="505"/>
      <c r="AP496" s="505"/>
      <c r="AQ496" s="505"/>
      <c r="AR496" s="505"/>
      <c r="AS496" s="505"/>
      <c r="AT496" s="505"/>
      <c r="AU496" s="505"/>
      <c r="AV496" s="506"/>
    </row>
    <row r="497" spans="1:48" x14ac:dyDescent="0.35">
      <c r="A497" t="str">
        <f t="shared" si="42"/>
        <v>|</v>
      </c>
      <c r="B497" s="162" t="str">
        <f t="shared" si="44"/>
        <v/>
      </c>
      <c r="C497" s="162" t="str">
        <f t="shared" si="46"/>
        <v/>
      </c>
      <c r="D497" s="512"/>
      <c r="E497" s="503"/>
      <c r="F497" s="198"/>
      <c r="G497" s="198"/>
      <c r="H497" s="198"/>
      <c r="I497" s="504" t="str">
        <f t="shared" si="43"/>
        <v/>
      </c>
      <c r="J497" s="505"/>
      <c r="K497" s="505"/>
      <c r="L497" s="505"/>
      <c r="M497" s="505"/>
      <c r="N497" s="505"/>
      <c r="O497" s="505"/>
      <c r="P497" s="505"/>
      <c r="Q497" s="505"/>
      <c r="R497" s="505"/>
      <c r="S497" s="505"/>
      <c r="T497" s="505"/>
      <c r="U497" s="505"/>
      <c r="V497" s="505"/>
      <c r="W497" s="505"/>
      <c r="X497" s="505"/>
      <c r="Y497" s="505"/>
      <c r="Z497" s="505"/>
      <c r="AA497" s="505"/>
      <c r="AB497" s="506"/>
      <c r="AC497" s="507" t="str">
        <f t="shared" si="45"/>
        <v/>
      </c>
      <c r="AD497" s="505"/>
      <c r="AE497" s="505"/>
      <c r="AF497" s="505"/>
      <c r="AG497" s="505"/>
      <c r="AH497" s="505"/>
      <c r="AI497" s="505"/>
      <c r="AJ497" s="505"/>
      <c r="AK497" s="505"/>
      <c r="AL497" s="505"/>
      <c r="AM497" s="505"/>
      <c r="AN497" s="505"/>
      <c r="AO497" s="505"/>
      <c r="AP497" s="505"/>
      <c r="AQ497" s="505"/>
      <c r="AR497" s="505"/>
      <c r="AS497" s="505"/>
      <c r="AT497" s="505"/>
      <c r="AU497" s="505"/>
      <c r="AV497" s="506"/>
    </row>
    <row r="498" spans="1:48" x14ac:dyDescent="0.35">
      <c r="A498" t="str">
        <f t="shared" si="42"/>
        <v>|</v>
      </c>
      <c r="B498" s="162" t="str">
        <f t="shared" si="44"/>
        <v/>
      </c>
      <c r="C498" s="162" t="str">
        <f t="shared" si="46"/>
        <v/>
      </c>
      <c r="D498" s="512"/>
      <c r="E498" s="503"/>
      <c r="F498" s="198"/>
      <c r="G498" s="198"/>
      <c r="H498" s="198"/>
      <c r="I498" s="504" t="str">
        <f t="shared" si="43"/>
        <v/>
      </c>
      <c r="J498" s="505"/>
      <c r="K498" s="505"/>
      <c r="L498" s="505"/>
      <c r="M498" s="505"/>
      <c r="N498" s="505"/>
      <c r="O498" s="505"/>
      <c r="P498" s="505"/>
      <c r="Q498" s="505"/>
      <c r="R498" s="505"/>
      <c r="S498" s="505"/>
      <c r="T498" s="505"/>
      <c r="U498" s="505"/>
      <c r="V498" s="505"/>
      <c r="W498" s="505"/>
      <c r="X498" s="505"/>
      <c r="Y498" s="505"/>
      <c r="Z498" s="505"/>
      <c r="AA498" s="505"/>
      <c r="AB498" s="506"/>
      <c r="AC498" s="507" t="str">
        <f t="shared" si="45"/>
        <v/>
      </c>
      <c r="AD498" s="505"/>
      <c r="AE498" s="505"/>
      <c r="AF498" s="505"/>
      <c r="AG498" s="505"/>
      <c r="AH498" s="505"/>
      <c r="AI498" s="505"/>
      <c r="AJ498" s="505"/>
      <c r="AK498" s="505"/>
      <c r="AL498" s="505"/>
      <c r="AM498" s="505"/>
      <c r="AN498" s="505"/>
      <c r="AO498" s="505"/>
      <c r="AP498" s="505"/>
      <c r="AQ498" s="505"/>
      <c r="AR498" s="505"/>
      <c r="AS498" s="505"/>
      <c r="AT498" s="505"/>
      <c r="AU498" s="505"/>
      <c r="AV498" s="506"/>
    </row>
    <row r="499" spans="1:48" x14ac:dyDescent="0.35">
      <c r="A499" t="str">
        <f t="shared" si="42"/>
        <v>|</v>
      </c>
      <c r="B499" s="162" t="str">
        <f t="shared" si="44"/>
        <v/>
      </c>
      <c r="C499" s="162" t="str">
        <f t="shared" si="46"/>
        <v/>
      </c>
      <c r="D499" s="512"/>
      <c r="E499" s="503"/>
      <c r="F499" s="198"/>
      <c r="G499" s="198"/>
      <c r="H499" s="198"/>
      <c r="I499" s="504" t="str">
        <f t="shared" si="43"/>
        <v/>
      </c>
      <c r="J499" s="505"/>
      <c r="K499" s="505"/>
      <c r="L499" s="505"/>
      <c r="M499" s="505"/>
      <c r="N499" s="505"/>
      <c r="O499" s="505"/>
      <c r="P499" s="505"/>
      <c r="Q499" s="505"/>
      <c r="R499" s="505"/>
      <c r="S499" s="505"/>
      <c r="T499" s="505"/>
      <c r="U499" s="505"/>
      <c r="V499" s="505"/>
      <c r="W499" s="505"/>
      <c r="X499" s="505"/>
      <c r="Y499" s="505"/>
      <c r="Z499" s="505"/>
      <c r="AA499" s="505"/>
      <c r="AB499" s="506"/>
      <c r="AC499" s="507" t="str">
        <f t="shared" si="45"/>
        <v/>
      </c>
      <c r="AD499" s="505"/>
      <c r="AE499" s="505"/>
      <c r="AF499" s="505"/>
      <c r="AG499" s="505"/>
      <c r="AH499" s="505"/>
      <c r="AI499" s="505"/>
      <c r="AJ499" s="505"/>
      <c r="AK499" s="505"/>
      <c r="AL499" s="505"/>
      <c r="AM499" s="505"/>
      <c r="AN499" s="505"/>
      <c r="AO499" s="505"/>
      <c r="AP499" s="505"/>
      <c r="AQ499" s="505"/>
      <c r="AR499" s="505"/>
      <c r="AS499" s="505"/>
      <c r="AT499" s="505"/>
      <c r="AU499" s="505"/>
      <c r="AV499" s="506"/>
    </row>
    <row r="500" spans="1:48" x14ac:dyDescent="0.35">
      <c r="A500" t="str">
        <f t="shared" si="42"/>
        <v>|</v>
      </c>
      <c r="B500" s="162" t="str">
        <f t="shared" si="44"/>
        <v/>
      </c>
      <c r="C500" s="162" t="str">
        <f t="shared" si="46"/>
        <v/>
      </c>
      <c r="D500" s="512"/>
      <c r="E500" s="503"/>
      <c r="F500" s="198"/>
      <c r="G500" s="198"/>
      <c r="H500" s="198"/>
      <c r="I500" s="504" t="str">
        <f t="shared" si="43"/>
        <v/>
      </c>
      <c r="J500" s="505"/>
      <c r="K500" s="505"/>
      <c r="L500" s="505"/>
      <c r="M500" s="505"/>
      <c r="N500" s="505"/>
      <c r="O500" s="505"/>
      <c r="P500" s="505"/>
      <c r="Q500" s="505"/>
      <c r="R500" s="505"/>
      <c r="S500" s="505"/>
      <c r="T500" s="505"/>
      <c r="U500" s="505"/>
      <c r="V500" s="505"/>
      <c r="W500" s="505"/>
      <c r="X500" s="505"/>
      <c r="Y500" s="505"/>
      <c r="Z500" s="505"/>
      <c r="AA500" s="505"/>
      <c r="AB500" s="506"/>
      <c r="AC500" s="507" t="str">
        <f t="shared" si="45"/>
        <v/>
      </c>
      <c r="AD500" s="505"/>
      <c r="AE500" s="505"/>
      <c r="AF500" s="505"/>
      <c r="AG500" s="505"/>
      <c r="AH500" s="505"/>
      <c r="AI500" s="505"/>
      <c r="AJ500" s="505"/>
      <c r="AK500" s="505"/>
      <c r="AL500" s="505"/>
      <c r="AM500" s="505"/>
      <c r="AN500" s="505"/>
      <c r="AO500" s="505"/>
      <c r="AP500" s="505"/>
      <c r="AQ500" s="505"/>
      <c r="AR500" s="505"/>
      <c r="AS500" s="505"/>
      <c r="AT500" s="505"/>
      <c r="AU500" s="505"/>
      <c r="AV500" s="506"/>
    </row>
    <row r="501" spans="1:48" x14ac:dyDescent="0.35">
      <c r="A501" t="str">
        <f t="shared" si="42"/>
        <v>|</v>
      </c>
      <c r="B501" s="162" t="str">
        <f t="shared" si="44"/>
        <v/>
      </c>
      <c r="C501" s="162" t="str">
        <f t="shared" si="46"/>
        <v/>
      </c>
      <c r="D501" s="512"/>
      <c r="E501" s="503"/>
      <c r="F501" s="198"/>
      <c r="G501" s="198"/>
      <c r="H501" s="198"/>
      <c r="I501" s="504" t="str">
        <f t="shared" si="43"/>
        <v/>
      </c>
      <c r="J501" s="505"/>
      <c r="K501" s="505"/>
      <c r="L501" s="505"/>
      <c r="M501" s="505"/>
      <c r="N501" s="505"/>
      <c r="O501" s="505"/>
      <c r="P501" s="505"/>
      <c r="Q501" s="505"/>
      <c r="R501" s="505"/>
      <c r="S501" s="505"/>
      <c r="T501" s="505"/>
      <c r="U501" s="505"/>
      <c r="V501" s="505"/>
      <c r="W501" s="505"/>
      <c r="X501" s="505"/>
      <c r="Y501" s="505"/>
      <c r="Z501" s="505"/>
      <c r="AA501" s="505"/>
      <c r="AB501" s="506"/>
      <c r="AC501" s="507" t="str">
        <f t="shared" si="45"/>
        <v/>
      </c>
      <c r="AD501" s="505"/>
      <c r="AE501" s="505"/>
      <c r="AF501" s="505"/>
      <c r="AG501" s="505"/>
      <c r="AH501" s="505"/>
      <c r="AI501" s="505"/>
      <c r="AJ501" s="505"/>
      <c r="AK501" s="505"/>
      <c r="AL501" s="505"/>
      <c r="AM501" s="505"/>
      <c r="AN501" s="505"/>
      <c r="AO501" s="505"/>
      <c r="AP501" s="505"/>
      <c r="AQ501" s="505"/>
      <c r="AR501" s="505"/>
      <c r="AS501" s="505"/>
      <c r="AT501" s="505"/>
      <c r="AU501" s="505"/>
      <c r="AV501" s="506"/>
    </row>
    <row r="502" spans="1:48" x14ac:dyDescent="0.35">
      <c r="A502" t="str">
        <f t="shared" si="42"/>
        <v>|</v>
      </c>
      <c r="B502" s="162" t="str">
        <f t="shared" si="44"/>
        <v/>
      </c>
      <c r="C502" s="162" t="str">
        <f t="shared" si="46"/>
        <v/>
      </c>
      <c r="D502" s="512"/>
      <c r="E502" s="503"/>
      <c r="F502" s="198"/>
      <c r="G502" s="198"/>
      <c r="H502" s="198"/>
      <c r="I502" s="504" t="str">
        <f t="shared" si="43"/>
        <v/>
      </c>
      <c r="J502" s="505"/>
      <c r="K502" s="505"/>
      <c r="L502" s="505"/>
      <c r="M502" s="505"/>
      <c r="N502" s="505"/>
      <c r="O502" s="505"/>
      <c r="P502" s="505"/>
      <c r="Q502" s="505"/>
      <c r="R502" s="505"/>
      <c r="S502" s="505"/>
      <c r="T502" s="505"/>
      <c r="U502" s="505"/>
      <c r="V502" s="505"/>
      <c r="W502" s="505"/>
      <c r="X502" s="505"/>
      <c r="Y502" s="505"/>
      <c r="Z502" s="505"/>
      <c r="AA502" s="505"/>
      <c r="AB502" s="506"/>
      <c r="AC502" s="507" t="str">
        <f t="shared" si="45"/>
        <v/>
      </c>
      <c r="AD502" s="505"/>
      <c r="AE502" s="505"/>
      <c r="AF502" s="505"/>
      <c r="AG502" s="505"/>
      <c r="AH502" s="505"/>
      <c r="AI502" s="505"/>
      <c r="AJ502" s="505"/>
      <c r="AK502" s="505"/>
      <c r="AL502" s="505"/>
      <c r="AM502" s="505"/>
      <c r="AN502" s="505"/>
      <c r="AO502" s="505"/>
      <c r="AP502" s="505"/>
      <c r="AQ502" s="505"/>
      <c r="AR502" s="505"/>
      <c r="AS502" s="505"/>
      <c r="AT502" s="505"/>
      <c r="AU502" s="505"/>
      <c r="AV502" s="506"/>
    </row>
    <row r="503" spans="1:48" x14ac:dyDescent="0.35">
      <c r="A503" t="str">
        <f t="shared" si="42"/>
        <v>|</v>
      </c>
      <c r="B503" s="162" t="str">
        <f t="shared" si="44"/>
        <v/>
      </c>
      <c r="C503" s="162" t="str">
        <f t="shared" si="46"/>
        <v/>
      </c>
      <c r="D503" s="512"/>
      <c r="E503" s="503"/>
      <c r="F503" s="198"/>
      <c r="G503" s="198"/>
      <c r="H503" s="198"/>
      <c r="I503" s="504" t="str">
        <f t="shared" si="43"/>
        <v/>
      </c>
      <c r="J503" s="505"/>
      <c r="K503" s="505"/>
      <c r="L503" s="505"/>
      <c r="M503" s="505"/>
      <c r="N503" s="505"/>
      <c r="O503" s="505"/>
      <c r="P503" s="505"/>
      <c r="Q503" s="505"/>
      <c r="R503" s="505"/>
      <c r="S503" s="505"/>
      <c r="T503" s="505"/>
      <c r="U503" s="505"/>
      <c r="V503" s="505"/>
      <c r="W503" s="505"/>
      <c r="X503" s="505"/>
      <c r="Y503" s="505"/>
      <c r="Z503" s="505"/>
      <c r="AA503" s="505"/>
      <c r="AB503" s="506"/>
      <c r="AC503" s="507" t="str">
        <f t="shared" si="45"/>
        <v/>
      </c>
      <c r="AD503" s="505"/>
      <c r="AE503" s="505"/>
      <c r="AF503" s="505"/>
      <c r="AG503" s="505"/>
      <c r="AH503" s="505"/>
      <c r="AI503" s="505"/>
      <c r="AJ503" s="505"/>
      <c r="AK503" s="505"/>
      <c r="AL503" s="505"/>
      <c r="AM503" s="505"/>
      <c r="AN503" s="505"/>
      <c r="AO503" s="505"/>
      <c r="AP503" s="505"/>
      <c r="AQ503" s="505"/>
      <c r="AR503" s="505"/>
      <c r="AS503" s="505"/>
      <c r="AT503" s="505"/>
      <c r="AU503" s="505"/>
      <c r="AV503" s="506"/>
    </row>
    <row r="504" spans="1:48" x14ac:dyDescent="0.35">
      <c r="A504" t="str">
        <f t="shared" si="42"/>
        <v>|</v>
      </c>
      <c r="B504" s="162" t="str">
        <f t="shared" si="44"/>
        <v/>
      </c>
      <c r="C504" s="162" t="str">
        <f t="shared" si="46"/>
        <v/>
      </c>
      <c r="D504" s="512"/>
      <c r="E504" s="503"/>
      <c r="F504" s="198"/>
      <c r="G504" s="198"/>
      <c r="H504" s="198"/>
      <c r="I504" s="504" t="str">
        <f t="shared" si="43"/>
        <v/>
      </c>
      <c r="J504" s="505"/>
      <c r="K504" s="505"/>
      <c r="L504" s="505"/>
      <c r="M504" s="505"/>
      <c r="N504" s="505"/>
      <c r="O504" s="505"/>
      <c r="P504" s="505"/>
      <c r="Q504" s="505"/>
      <c r="R504" s="505"/>
      <c r="S504" s="505"/>
      <c r="T504" s="505"/>
      <c r="U504" s="505"/>
      <c r="V504" s="505"/>
      <c r="W504" s="505"/>
      <c r="X504" s="505"/>
      <c r="Y504" s="505"/>
      <c r="Z504" s="505"/>
      <c r="AA504" s="505"/>
      <c r="AB504" s="506"/>
      <c r="AC504" s="507" t="str">
        <f t="shared" si="45"/>
        <v/>
      </c>
      <c r="AD504" s="505"/>
      <c r="AE504" s="505"/>
      <c r="AF504" s="505"/>
      <c r="AG504" s="505"/>
      <c r="AH504" s="505"/>
      <c r="AI504" s="505"/>
      <c r="AJ504" s="505"/>
      <c r="AK504" s="505"/>
      <c r="AL504" s="505"/>
      <c r="AM504" s="505"/>
      <c r="AN504" s="505"/>
      <c r="AO504" s="505"/>
      <c r="AP504" s="505"/>
      <c r="AQ504" s="505"/>
      <c r="AR504" s="505"/>
      <c r="AS504" s="505"/>
      <c r="AT504" s="505"/>
      <c r="AU504" s="505"/>
      <c r="AV504" s="506"/>
    </row>
    <row r="505" spans="1:48" x14ac:dyDescent="0.35">
      <c r="A505" t="str">
        <f t="shared" si="42"/>
        <v>|</v>
      </c>
      <c r="B505" s="162" t="str">
        <f t="shared" si="44"/>
        <v/>
      </c>
      <c r="C505" s="162" t="str">
        <f t="shared" si="46"/>
        <v/>
      </c>
      <c r="D505" s="512"/>
      <c r="E505" s="503"/>
      <c r="F505" s="198"/>
      <c r="G505" s="198"/>
      <c r="H505" s="198"/>
      <c r="I505" s="504" t="str">
        <f t="shared" si="43"/>
        <v/>
      </c>
      <c r="J505" s="505"/>
      <c r="K505" s="505"/>
      <c r="L505" s="505"/>
      <c r="M505" s="505"/>
      <c r="N505" s="505"/>
      <c r="O505" s="505"/>
      <c r="P505" s="505"/>
      <c r="Q505" s="505"/>
      <c r="R505" s="505"/>
      <c r="S505" s="505"/>
      <c r="T505" s="505"/>
      <c r="U505" s="505"/>
      <c r="V505" s="505"/>
      <c r="W505" s="505"/>
      <c r="X505" s="505"/>
      <c r="Y505" s="505"/>
      <c r="Z505" s="505"/>
      <c r="AA505" s="505"/>
      <c r="AB505" s="506"/>
      <c r="AC505" s="507" t="str">
        <f t="shared" si="45"/>
        <v/>
      </c>
      <c r="AD505" s="505"/>
      <c r="AE505" s="505"/>
      <c r="AF505" s="505"/>
      <c r="AG505" s="505"/>
      <c r="AH505" s="505"/>
      <c r="AI505" s="505"/>
      <c r="AJ505" s="505"/>
      <c r="AK505" s="505"/>
      <c r="AL505" s="505"/>
      <c r="AM505" s="505"/>
      <c r="AN505" s="505"/>
      <c r="AO505" s="505"/>
      <c r="AP505" s="505"/>
      <c r="AQ505" s="505"/>
      <c r="AR505" s="505"/>
      <c r="AS505" s="505"/>
      <c r="AT505" s="505"/>
      <c r="AU505" s="505"/>
      <c r="AV505" s="506"/>
    </row>
    <row r="506" spans="1:48" x14ac:dyDescent="0.35">
      <c r="A506" t="str">
        <f t="shared" si="42"/>
        <v>|</v>
      </c>
      <c r="B506" s="162" t="str">
        <f t="shared" si="44"/>
        <v/>
      </c>
      <c r="C506" s="162" t="str">
        <f t="shared" si="46"/>
        <v/>
      </c>
      <c r="D506" s="512"/>
      <c r="E506" s="503"/>
      <c r="F506" s="198"/>
      <c r="G506" s="198"/>
      <c r="H506" s="198"/>
      <c r="I506" s="504" t="str">
        <f t="shared" si="43"/>
        <v/>
      </c>
      <c r="J506" s="505"/>
      <c r="K506" s="505"/>
      <c r="L506" s="505"/>
      <c r="M506" s="505"/>
      <c r="N506" s="505"/>
      <c r="O506" s="505"/>
      <c r="P506" s="505"/>
      <c r="Q506" s="505"/>
      <c r="R506" s="505"/>
      <c r="S506" s="505"/>
      <c r="T506" s="505"/>
      <c r="U506" s="505"/>
      <c r="V506" s="505"/>
      <c r="W506" s="505"/>
      <c r="X506" s="505"/>
      <c r="Y506" s="505"/>
      <c r="Z506" s="505"/>
      <c r="AA506" s="505"/>
      <c r="AB506" s="506"/>
      <c r="AC506" s="507" t="str">
        <f t="shared" si="45"/>
        <v/>
      </c>
      <c r="AD506" s="505"/>
      <c r="AE506" s="505"/>
      <c r="AF506" s="505"/>
      <c r="AG506" s="505"/>
      <c r="AH506" s="505"/>
      <c r="AI506" s="505"/>
      <c r="AJ506" s="505"/>
      <c r="AK506" s="505"/>
      <c r="AL506" s="505"/>
      <c r="AM506" s="505"/>
      <c r="AN506" s="505"/>
      <c r="AO506" s="505"/>
      <c r="AP506" s="505"/>
      <c r="AQ506" s="505"/>
      <c r="AR506" s="505"/>
      <c r="AS506" s="505"/>
      <c r="AT506" s="505"/>
      <c r="AU506" s="505"/>
      <c r="AV506" s="506"/>
    </row>
    <row r="507" spans="1:48" x14ac:dyDescent="0.35">
      <c r="A507" t="str">
        <f t="shared" si="42"/>
        <v>|</v>
      </c>
      <c r="B507" s="162" t="str">
        <f t="shared" si="44"/>
        <v/>
      </c>
      <c r="C507" s="162" t="str">
        <f t="shared" si="46"/>
        <v/>
      </c>
      <c r="D507" s="512"/>
      <c r="E507" s="503"/>
      <c r="F507" s="198"/>
      <c r="G507" s="198"/>
      <c r="H507" s="198"/>
      <c r="I507" s="504" t="str">
        <f t="shared" si="43"/>
        <v/>
      </c>
      <c r="J507" s="505"/>
      <c r="K507" s="505"/>
      <c r="L507" s="505"/>
      <c r="M507" s="505"/>
      <c r="N507" s="505"/>
      <c r="O507" s="505"/>
      <c r="P507" s="505"/>
      <c r="Q507" s="505"/>
      <c r="R507" s="505"/>
      <c r="S507" s="505"/>
      <c r="T507" s="505"/>
      <c r="U507" s="505"/>
      <c r="V507" s="505"/>
      <c r="W507" s="505"/>
      <c r="X507" s="505"/>
      <c r="Y507" s="505"/>
      <c r="Z507" s="505"/>
      <c r="AA507" s="505"/>
      <c r="AB507" s="506"/>
      <c r="AC507" s="507" t="str">
        <f t="shared" si="45"/>
        <v/>
      </c>
      <c r="AD507" s="505"/>
      <c r="AE507" s="505"/>
      <c r="AF507" s="505"/>
      <c r="AG507" s="505"/>
      <c r="AH507" s="505"/>
      <c r="AI507" s="505"/>
      <c r="AJ507" s="505"/>
      <c r="AK507" s="505"/>
      <c r="AL507" s="505"/>
      <c r="AM507" s="505"/>
      <c r="AN507" s="505"/>
      <c r="AO507" s="505"/>
      <c r="AP507" s="505"/>
      <c r="AQ507" s="505"/>
      <c r="AR507" s="505"/>
      <c r="AS507" s="505"/>
      <c r="AT507" s="505"/>
      <c r="AU507" s="505"/>
      <c r="AV507" s="506"/>
    </row>
    <row r="508" spans="1:48" x14ac:dyDescent="0.35">
      <c r="A508" t="str">
        <f t="shared" si="42"/>
        <v>|</v>
      </c>
      <c r="B508" s="162" t="str">
        <f t="shared" si="44"/>
        <v/>
      </c>
      <c r="C508" s="162" t="str">
        <f t="shared" si="46"/>
        <v/>
      </c>
      <c r="D508" s="512"/>
      <c r="E508" s="503"/>
      <c r="F508" s="198"/>
      <c r="G508" s="198"/>
      <c r="H508" s="198"/>
      <c r="I508" s="504" t="str">
        <f t="shared" si="43"/>
        <v/>
      </c>
      <c r="J508" s="505"/>
      <c r="K508" s="505"/>
      <c r="L508" s="505"/>
      <c r="M508" s="505"/>
      <c r="N508" s="505"/>
      <c r="O508" s="505"/>
      <c r="P508" s="505"/>
      <c r="Q508" s="505"/>
      <c r="R508" s="505"/>
      <c r="S508" s="505"/>
      <c r="T508" s="505"/>
      <c r="U508" s="505"/>
      <c r="V508" s="505"/>
      <c r="W508" s="505"/>
      <c r="X508" s="505"/>
      <c r="Y508" s="505"/>
      <c r="Z508" s="505"/>
      <c r="AA508" s="505"/>
      <c r="AB508" s="506"/>
      <c r="AC508" s="507" t="str">
        <f t="shared" si="45"/>
        <v/>
      </c>
      <c r="AD508" s="505"/>
      <c r="AE508" s="505"/>
      <c r="AF508" s="505"/>
      <c r="AG508" s="505"/>
      <c r="AH508" s="505"/>
      <c r="AI508" s="505"/>
      <c r="AJ508" s="505"/>
      <c r="AK508" s="505"/>
      <c r="AL508" s="505"/>
      <c r="AM508" s="505"/>
      <c r="AN508" s="505"/>
      <c r="AO508" s="505"/>
      <c r="AP508" s="505"/>
      <c r="AQ508" s="505"/>
      <c r="AR508" s="505"/>
      <c r="AS508" s="505"/>
      <c r="AT508" s="505"/>
      <c r="AU508" s="505"/>
      <c r="AV508" s="506"/>
    </row>
    <row r="509" spans="1:48" x14ac:dyDescent="0.35">
      <c r="A509" t="str">
        <f t="shared" si="42"/>
        <v>|</v>
      </c>
      <c r="B509" s="162" t="str">
        <f t="shared" si="44"/>
        <v/>
      </c>
      <c r="C509" s="162" t="str">
        <f t="shared" si="46"/>
        <v/>
      </c>
      <c r="D509" s="512"/>
      <c r="E509" s="503"/>
      <c r="F509" s="198"/>
      <c r="G509" s="198"/>
      <c r="H509" s="198"/>
      <c r="I509" s="504" t="str">
        <f t="shared" si="43"/>
        <v/>
      </c>
      <c r="J509" s="505"/>
      <c r="K509" s="505"/>
      <c r="L509" s="505"/>
      <c r="M509" s="505"/>
      <c r="N509" s="505"/>
      <c r="O509" s="505"/>
      <c r="P509" s="505"/>
      <c r="Q509" s="505"/>
      <c r="R509" s="505"/>
      <c r="S509" s="505"/>
      <c r="T509" s="505"/>
      <c r="U509" s="505"/>
      <c r="V509" s="505"/>
      <c r="W509" s="505"/>
      <c r="X509" s="505"/>
      <c r="Y509" s="505"/>
      <c r="Z509" s="505"/>
      <c r="AA509" s="505"/>
      <c r="AB509" s="506"/>
      <c r="AC509" s="507" t="str">
        <f t="shared" si="45"/>
        <v/>
      </c>
      <c r="AD509" s="505"/>
      <c r="AE509" s="505"/>
      <c r="AF509" s="505"/>
      <c r="AG509" s="505"/>
      <c r="AH509" s="505"/>
      <c r="AI509" s="505"/>
      <c r="AJ509" s="505"/>
      <c r="AK509" s="505"/>
      <c r="AL509" s="505"/>
      <c r="AM509" s="505"/>
      <c r="AN509" s="505"/>
      <c r="AO509" s="505"/>
      <c r="AP509" s="505"/>
      <c r="AQ509" s="505"/>
      <c r="AR509" s="505"/>
      <c r="AS509" s="505"/>
      <c r="AT509" s="505"/>
      <c r="AU509" s="505"/>
      <c r="AV509" s="506"/>
    </row>
    <row r="510" spans="1:48" x14ac:dyDescent="0.35">
      <c r="A510" t="str">
        <f t="shared" si="42"/>
        <v>|</v>
      </c>
      <c r="B510" s="162" t="str">
        <f t="shared" si="44"/>
        <v/>
      </c>
      <c r="C510" s="162" t="str">
        <f t="shared" si="46"/>
        <v/>
      </c>
      <c r="D510" s="512"/>
      <c r="E510" s="503"/>
      <c r="F510" s="198"/>
      <c r="G510" s="198"/>
      <c r="H510" s="198"/>
      <c r="I510" s="504" t="str">
        <f t="shared" si="43"/>
        <v/>
      </c>
      <c r="J510" s="505"/>
      <c r="K510" s="505"/>
      <c r="L510" s="505"/>
      <c r="M510" s="505"/>
      <c r="N510" s="505"/>
      <c r="O510" s="505"/>
      <c r="P510" s="505"/>
      <c r="Q510" s="505"/>
      <c r="R510" s="505"/>
      <c r="S510" s="505"/>
      <c r="T510" s="505"/>
      <c r="U510" s="505"/>
      <c r="V510" s="505"/>
      <c r="W510" s="505"/>
      <c r="X510" s="505"/>
      <c r="Y510" s="505"/>
      <c r="Z510" s="505"/>
      <c r="AA510" s="505"/>
      <c r="AB510" s="506"/>
      <c r="AC510" s="507" t="str">
        <f t="shared" si="45"/>
        <v/>
      </c>
      <c r="AD510" s="505"/>
      <c r="AE510" s="505"/>
      <c r="AF510" s="505"/>
      <c r="AG510" s="505"/>
      <c r="AH510" s="505"/>
      <c r="AI510" s="505"/>
      <c r="AJ510" s="505"/>
      <c r="AK510" s="505"/>
      <c r="AL510" s="505"/>
      <c r="AM510" s="505"/>
      <c r="AN510" s="505"/>
      <c r="AO510" s="505"/>
      <c r="AP510" s="505"/>
      <c r="AQ510" s="505"/>
      <c r="AR510" s="505"/>
      <c r="AS510" s="505"/>
      <c r="AT510" s="505"/>
      <c r="AU510" s="505"/>
      <c r="AV510" s="506"/>
    </row>
    <row r="511" spans="1:48" x14ac:dyDescent="0.35">
      <c r="A511" t="str">
        <f t="shared" si="42"/>
        <v>|</v>
      </c>
      <c r="B511" s="162" t="str">
        <f t="shared" si="44"/>
        <v/>
      </c>
      <c r="C511" s="162" t="str">
        <f t="shared" si="46"/>
        <v/>
      </c>
      <c r="D511" s="512"/>
      <c r="E511" s="503"/>
      <c r="F511" s="198"/>
      <c r="G511" s="198"/>
      <c r="H511" s="198"/>
      <c r="I511" s="504" t="str">
        <f t="shared" si="43"/>
        <v/>
      </c>
      <c r="J511" s="505"/>
      <c r="K511" s="505"/>
      <c r="L511" s="505"/>
      <c r="M511" s="505"/>
      <c r="N511" s="505"/>
      <c r="O511" s="505"/>
      <c r="P511" s="505"/>
      <c r="Q511" s="505"/>
      <c r="R511" s="505"/>
      <c r="S511" s="505"/>
      <c r="T511" s="505"/>
      <c r="U511" s="505"/>
      <c r="V511" s="505"/>
      <c r="W511" s="505"/>
      <c r="X511" s="505"/>
      <c r="Y511" s="505"/>
      <c r="Z511" s="505"/>
      <c r="AA511" s="505"/>
      <c r="AB511" s="506"/>
      <c r="AC511" s="507" t="str">
        <f t="shared" si="45"/>
        <v/>
      </c>
      <c r="AD511" s="505"/>
      <c r="AE511" s="505"/>
      <c r="AF511" s="505"/>
      <c r="AG511" s="505"/>
      <c r="AH511" s="505"/>
      <c r="AI511" s="505"/>
      <c r="AJ511" s="505"/>
      <c r="AK511" s="505"/>
      <c r="AL511" s="505"/>
      <c r="AM511" s="505"/>
      <c r="AN511" s="505"/>
      <c r="AO511" s="505"/>
      <c r="AP511" s="505"/>
      <c r="AQ511" s="505"/>
      <c r="AR511" s="505"/>
      <c r="AS511" s="505"/>
      <c r="AT511" s="505"/>
      <c r="AU511" s="505"/>
      <c r="AV511" s="506"/>
    </row>
    <row r="512" spans="1:48" x14ac:dyDescent="0.35">
      <c r="A512" t="str">
        <f t="shared" si="42"/>
        <v>|</v>
      </c>
      <c r="B512" s="162" t="str">
        <f t="shared" si="44"/>
        <v/>
      </c>
      <c r="C512" s="162" t="str">
        <f t="shared" si="46"/>
        <v/>
      </c>
      <c r="D512" s="512"/>
      <c r="E512" s="503"/>
      <c r="F512" s="198"/>
      <c r="G512" s="198"/>
      <c r="H512" s="198"/>
      <c r="I512" s="504" t="str">
        <f t="shared" si="43"/>
        <v/>
      </c>
      <c r="J512" s="505"/>
      <c r="K512" s="505"/>
      <c r="L512" s="505"/>
      <c r="M512" s="505"/>
      <c r="N512" s="505"/>
      <c r="O512" s="505"/>
      <c r="P512" s="505"/>
      <c r="Q512" s="505"/>
      <c r="R512" s="505"/>
      <c r="S512" s="505"/>
      <c r="T512" s="505"/>
      <c r="U512" s="505"/>
      <c r="V512" s="505"/>
      <c r="W512" s="505"/>
      <c r="X512" s="505"/>
      <c r="Y512" s="505"/>
      <c r="Z512" s="505"/>
      <c r="AA512" s="505"/>
      <c r="AB512" s="506"/>
      <c r="AC512" s="507" t="str">
        <f t="shared" si="45"/>
        <v/>
      </c>
      <c r="AD512" s="505"/>
      <c r="AE512" s="505"/>
      <c r="AF512" s="505"/>
      <c r="AG512" s="505"/>
      <c r="AH512" s="505"/>
      <c r="AI512" s="505"/>
      <c r="AJ512" s="505"/>
      <c r="AK512" s="505"/>
      <c r="AL512" s="505"/>
      <c r="AM512" s="505"/>
      <c r="AN512" s="505"/>
      <c r="AO512" s="505"/>
      <c r="AP512" s="505"/>
      <c r="AQ512" s="505"/>
      <c r="AR512" s="505"/>
      <c r="AS512" s="505"/>
      <c r="AT512" s="505"/>
      <c r="AU512" s="505"/>
      <c r="AV512" s="506"/>
    </row>
    <row r="513" spans="1:48" x14ac:dyDescent="0.35">
      <c r="A513" t="str">
        <f t="shared" si="42"/>
        <v>|</v>
      </c>
      <c r="B513" s="162" t="str">
        <f t="shared" si="44"/>
        <v/>
      </c>
      <c r="C513" s="162" t="str">
        <f t="shared" si="46"/>
        <v/>
      </c>
      <c r="D513" s="512"/>
      <c r="E513" s="503"/>
      <c r="F513" s="198"/>
      <c r="G513" s="198"/>
      <c r="H513" s="198"/>
      <c r="I513" s="504" t="str">
        <f t="shared" si="43"/>
        <v/>
      </c>
      <c r="J513" s="505"/>
      <c r="K513" s="505"/>
      <c r="L513" s="505"/>
      <c r="M513" s="505"/>
      <c r="N513" s="505"/>
      <c r="O513" s="505"/>
      <c r="P513" s="505"/>
      <c r="Q513" s="505"/>
      <c r="R513" s="505"/>
      <c r="S513" s="505"/>
      <c r="T513" s="505"/>
      <c r="U513" s="505"/>
      <c r="V513" s="505"/>
      <c r="W513" s="505"/>
      <c r="X513" s="505"/>
      <c r="Y513" s="505"/>
      <c r="Z513" s="505"/>
      <c r="AA513" s="505"/>
      <c r="AB513" s="506"/>
      <c r="AC513" s="507" t="str">
        <f t="shared" si="45"/>
        <v/>
      </c>
      <c r="AD513" s="505"/>
      <c r="AE513" s="505"/>
      <c r="AF513" s="505"/>
      <c r="AG513" s="505"/>
      <c r="AH513" s="505"/>
      <c r="AI513" s="505"/>
      <c r="AJ513" s="505"/>
      <c r="AK513" s="505"/>
      <c r="AL513" s="505"/>
      <c r="AM513" s="505"/>
      <c r="AN513" s="505"/>
      <c r="AO513" s="505"/>
      <c r="AP513" s="505"/>
      <c r="AQ513" s="505"/>
      <c r="AR513" s="505"/>
      <c r="AS513" s="505"/>
      <c r="AT513" s="505"/>
      <c r="AU513" s="505"/>
      <c r="AV513" s="506"/>
    </row>
    <row r="514" spans="1:48" x14ac:dyDescent="0.35">
      <c r="A514" t="str">
        <f t="shared" si="42"/>
        <v>|</v>
      </c>
      <c r="B514" s="162" t="str">
        <f t="shared" si="44"/>
        <v/>
      </c>
      <c r="C514" s="162" t="str">
        <f t="shared" si="46"/>
        <v/>
      </c>
      <c r="D514" s="512"/>
      <c r="E514" s="503"/>
      <c r="F514" s="198"/>
      <c r="G514" s="198"/>
      <c r="H514" s="198"/>
      <c r="I514" s="504" t="str">
        <f t="shared" si="43"/>
        <v/>
      </c>
      <c r="J514" s="505"/>
      <c r="K514" s="505"/>
      <c r="L514" s="505"/>
      <c r="M514" s="505"/>
      <c r="N514" s="505"/>
      <c r="O514" s="505"/>
      <c r="P514" s="505"/>
      <c r="Q514" s="505"/>
      <c r="R514" s="505"/>
      <c r="S514" s="505"/>
      <c r="T514" s="505"/>
      <c r="U514" s="505"/>
      <c r="V514" s="505"/>
      <c r="W514" s="505"/>
      <c r="X514" s="505"/>
      <c r="Y514" s="505"/>
      <c r="Z514" s="505"/>
      <c r="AA514" s="505"/>
      <c r="AB514" s="506"/>
      <c r="AC514" s="507" t="str">
        <f t="shared" si="45"/>
        <v/>
      </c>
      <c r="AD514" s="505"/>
      <c r="AE514" s="505"/>
      <c r="AF514" s="505"/>
      <c r="AG514" s="505"/>
      <c r="AH514" s="505"/>
      <c r="AI514" s="505"/>
      <c r="AJ514" s="505"/>
      <c r="AK514" s="505"/>
      <c r="AL514" s="505"/>
      <c r="AM514" s="505"/>
      <c r="AN514" s="505"/>
      <c r="AO514" s="505"/>
      <c r="AP514" s="505"/>
      <c r="AQ514" s="505"/>
      <c r="AR514" s="505"/>
      <c r="AS514" s="505"/>
      <c r="AT514" s="505"/>
      <c r="AU514" s="505"/>
      <c r="AV514" s="506"/>
    </row>
    <row r="515" spans="1:48" x14ac:dyDescent="0.35">
      <c r="A515" t="str">
        <f t="shared" si="42"/>
        <v>|</v>
      </c>
      <c r="B515" s="162" t="str">
        <f t="shared" si="44"/>
        <v/>
      </c>
      <c r="C515" s="162" t="str">
        <f t="shared" si="46"/>
        <v/>
      </c>
      <c r="D515" s="512"/>
      <c r="E515" s="503"/>
      <c r="F515" s="198"/>
      <c r="G515" s="198"/>
      <c r="H515" s="198"/>
      <c r="I515" s="504" t="str">
        <f t="shared" si="43"/>
        <v/>
      </c>
      <c r="J515" s="505"/>
      <c r="K515" s="505"/>
      <c r="L515" s="505"/>
      <c r="M515" s="505"/>
      <c r="N515" s="505"/>
      <c r="O515" s="505"/>
      <c r="P515" s="505"/>
      <c r="Q515" s="505"/>
      <c r="R515" s="505"/>
      <c r="S515" s="505"/>
      <c r="T515" s="505"/>
      <c r="U515" s="505"/>
      <c r="V515" s="505"/>
      <c r="W515" s="505"/>
      <c r="X515" s="505"/>
      <c r="Y515" s="505"/>
      <c r="Z515" s="505"/>
      <c r="AA515" s="505"/>
      <c r="AB515" s="506"/>
      <c r="AC515" s="507" t="str">
        <f t="shared" si="45"/>
        <v/>
      </c>
      <c r="AD515" s="505"/>
      <c r="AE515" s="505"/>
      <c r="AF515" s="505"/>
      <c r="AG515" s="505"/>
      <c r="AH515" s="505"/>
      <c r="AI515" s="505"/>
      <c r="AJ515" s="505"/>
      <c r="AK515" s="505"/>
      <c r="AL515" s="505"/>
      <c r="AM515" s="505"/>
      <c r="AN515" s="505"/>
      <c r="AO515" s="505"/>
      <c r="AP515" s="505"/>
      <c r="AQ515" s="505"/>
      <c r="AR515" s="505"/>
      <c r="AS515" s="505"/>
      <c r="AT515" s="505"/>
      <c r="AU515" s="505"/>
      <c r="AV515" s="506"/>
    </row>
    <row r="516" spans="1:48" x14ac:dyDescent="0.35">
      <c r="A516" t="str">
        <f t="shared" si="42"/>
        <v>|</v>
      </c>
      <c r="B516" s="162" t="str">
        <f t="shared" si="44"/>
        <v/>
      </c>
      <c r="C516" s="162" t="str">
        <f t="shared" si="46"/>
        <v/>
      </c>
      <c r="D516" s="512"/>
      <c r="E516" s="503"/>
      <c r="F516" s="198"/>
      <c r="G516" s="198"/>
      <c r="H516" s="198"/>
      <c r="I516" s="504" t="str">
        <f t="shared" si="43"/>
        <v/>
      </c>
      <c r="J516" s="505"/>
      <c r="K516" s="505"/>
      <c r="L516" s="505"/>
      <c r="M516" s="505"/>
      <c r="N516" s="505"/>
      <c r="O516" s="505"/>
      <c r="P516" s="505"/>
      <c r="Q516" s="505"/>
      <c r="R516" s="505"/>
      <c r="S516" s="505"/>
      <c r="T516" s="505"/>
      <c r="U516" s="505"/>
      <c r="V516" s="505"/>
      <c r="W516" s="505"/>
      <c r="X516" s="505"/>
      <c r="Y516" s="505"/>
      <c r="Z516" s="505"/>
      <c r="AA516" s="505"/>
      <c r="AB516" s="506"/>
      <c r="AC516" s="507" t="str">
        <f t="shared" si="45"/>
        <v/>
      </c>
      <c r="AD516" s="505"/>
      <c r="AE516" s="505"/>
      <c r="AF516" s="505"/>
      <c r="AG516" s="505"/>
      <c r="AH516" s="505"/>
      <c r="AI516" s="505"/>
      <c r="AJ516" s="505"/>
      <c r="AK516" s="505"/>
      <c r="AL516" s="505"/>
      <c r="AM516" s="505"/>
      <c r="AN516" s="505"/>
      <c r="AO516" s="505"/>
      <c r="AP516" s="505"/>
      <c r="AQ516" s="505"/>
      <c r="AR516" s="505"/>
      <c r="AS516" s="505"/>
      <c r="AT516" s="505"/>
      <c r="AU516" s="505"/>
      <c r="AV516" s="506"/>
    </row>
    <row r="517" spans="1:48" x14ac:dyDescent="0.35">
      <c r="A517" t="str">
        <f t="shared" si="42"/>
        <v>|</v>
      </c>
      <c r="B517" s="162" t="str">
        <f t="shared" si="44"/>
        <v/>
      </c>
      <c r="C517" s="162" t="str">
        <f t="shared" si="46"/>
        <v/>
      </c>
      <c r="D517" s="512"/>
      <c r="E517" s="503"/>
      <c r="F517" s="198"/>
      <c r="G517" s="198"/>
      <c r="H517" s="198"/>
      <c r="I517" s="504" t="str">
        <f t="shared" si="43"/>
        <v/>
      </c>
      <c r="J517" s="505"/>
      <c r="K517" s="505"/>
      <c r="L517" s="505"/>
      <c r="M517" s="505"/>
      <c r="N517" s="505"/>
      <c r="O517" s="505"/>
      <c r="P517" s="505"/>
      <c r="Q517" s="505"/>
      <c r="R517" s="505"/>
      <c r="S517" s="505"/>
      <c r="T517" s="505"/>
      <c r="U517" s="505"/>
      <c r="V517" s="505"/>
      <c r="W517" s="505"/>
      <c r="X517" s="505"/>
      <c r="Y517" s="505"/>
      <c r="Z517" s="505"/>
      <c r="AA517" s="505"/>
      <c r="AB517" s="506"/>
      <c r="AC517" s="507" t="str">
        <f t="shared" si="45"/>
        <v/>
      </c>
      <c r="AD517" s="505"/>
      <c r="AE517" s="505"/>
      <c r="AF517" s="505"/>
      <c r="AG517" s="505"/>
      <c r="AH517" s="505"/>
      <c r="AI517" s="505"/>
      <c r="AJ517" s="505"/>
      <c r="AK517" s="505"/>
      <c r="AL517" s="505"/>
      <c r="AM517" s="505"/>
      <c r="AN517" s="505"/>
      <c r="AO517" s="505"/>
      <c r="AP517" s="505"/>
      <c r="AQ517" s="505"/>
      <c r="AR517" s="505"/>
      <c r="AS517" s="505"/>
      <c r="AT517" s="505"/>
      <c r="AU517" s="505"/>
      <c r="AV517" s="506"/>
    </row>
    <row r="518" spans="1:48" x14ac:dyDescent="0.35">
      <c r="A518" t="str">
        <f t="shared" si="42"/>
        <v>|</v>
      </c>
      <c r="B518" s="162" t="str">
        <f t="shared" si="44"/>
        <v/>
      </c>
      <c r="C518" s="162" t="str">
        <f t="shared" si="46"/>
        <v/>
      </c>
      <c r="D518" s="512"/>
      <c r="E518" s="503"/>
      <c r="F518" s="198"/>
      <c r="G518" s="198"/>
      <c r="H518" s="198"/>
      <c r="I518" s="504" t="str">
        <f t="shared" si="43"/>
        <v/>
      </c>
      <c r="J518" s="505"/>
      <c r="K518" s="505"/>
      <c r="L518" s="505"/>
      <c r="M518" s="505"/>
      <c r="N518" s="505"/>
      <c r="O518" s="505"/>
      <c r="P518" s="505"/>
      <c r="Q518" s="505"/>
      <c r="R518" s="505"/>
      <c r="S518" s="505"/>
      <c r="T518" s="505"/>
      <c r="U518" s="505"/>
      <c r="V518" s="505"/>
      <c r="W518" s="505"/>
      <c r="X518" s="505"/>
      <c r="Y518" s="505"/>
      <c r="Z518" s="505"/>
      <c r="AA518" s="505"/>
      <c r="AB518" s="506"/>
      <c r="AC518" s="507" t="str">
        <f t="shared" si="45"/>
        <v/>
      </c>
      <c r="AD518" s="505"/>
      <c r="AE518" s="505"/>
      <c r="AF518" s="505"/>
      <c r="AG518" s="505"/>
      <c r="AH518" s="505"/>
      <c r="AI518" s="505"/>
      <c r="AJ518" s="505"/>
      <c r="AK518" s="505"/>
      <c r="AL518" s="505"/>
      <c r="AM518" s="505"/>
      <c r="AN518" s="505"/>
      <c r="AO518" s="505"/>
      <c r="AP518" s="505"/>
      <c r="AQ518" s="505"/>
      <c r="AR518" s="505"/>
      <c r="AS518" s="505"/>
      <c r="AT518" s="505"/>
      <c r="AU518" s="505"/>
      <c r="AV518" s="506"/>
    </row>
    <row r="519" spans="1:48" x14ac:dyDescent="0.35">
      <c r="A519" t="str">
        <f t="shared" si="42"/>
        <v>|</v>
      </c>
      <c r="B519" s="162" t="str">
        <f t="shared" si="44"/>
        <v/>
      </c>
      <c r="C519" s="162" t="str">
        <f t="shared" si="46"/>
        <v/>
      </c>
      <c r="D519" s="512"/>
      <c r="E519" s="503"/>
      <c r="F519" s="198"/>
      <c r="G519" s="198"/>
      <c r="H519" s="198"/>
      <c r="I519" s="504" t="str">
        <f t="shared" si="43"/>
        <v/>
      </c>
      <c r="J519" s="505"/>
      <c r="K519" s="505"/>
      <c r="L519" s="505"/>
      <c r="M519" s="505"/>
      <c r="N519" s="505"/>
      <c r="O519" s="505"/>
      <c r="P519" s="505"/>
      <c r="Q519" s="505"/>
      <c r="R519" s="505"/>
      <c r="S519" s="505"/>
      <c r="T519" s="505"/>
      <c r="U519" s="505"/>
      <c r="V519" s="505"/>
      <c r="W519" s="505"/>
      <c r="X519" s="505"/>
      <c r="Y519" s="505"/>
      <c r="Z519" s="505"/>
      <c r="AA519" s="505"/>
      <c r="AB519" s="506"/>
      <c r="AC519" s="507" t="str">
        <f t="shared" si="45"/>
        <v/>
      </c>
      <c r="AD519" s="505"/>
      <c r="AE519" s="505"/>
      <c r="AF519" s="505"/>
      <c r="AG519" s="505"/>
      <c r="AH519" s="505"/>
      <c r="AI519" s="505"/>
      <c r="AJ519" s="505"/>
      <c r="AK519" s="505"/>
      <c r="AL519" s="505"/>
      <c r="AM519" s="505"/>
      <c r="AN519" s="505"/>
      <c r="AO519" s="505"/>
      <c r="AP519" s="505"/>
      <c r="AQ519" s="505"/>
      <c r="AR519" s="505"/>
      <c r="AS519" s="505"/>
      <c r="AT519" s="505"/>
      <c r="AU519" s="505"/>
      <c r="AV519" s="506"/>
    </row>
    <row r="520" spans="1:48" x14ac:dyDescent="0.35">
      <c r="A520" t="str">
        <f t="shared" si="42"/>
        <v>|</v>
      </c>
      <c r="B520" s="162" t="str">
        <f t="shared" si="44"/>
        <v/>
      </c>
      <c r="C520" s="162" t="str">
        <f t="shared" si="46"/>
        <v/>
      </c>
      <c r="D520" s="512"/>
      <c r="E520" s="503"/>
      <c r="F520" s="198"/>
      <c r="G520" s="198"/>
      <c r="H520" s="198"/>
      <c r="I520" s="504" t="str">
        <f t="shared" si="43"/>
        <v/>
      </c>
      <c r="J520" s="505"/>
      <c r="K520" s="505"/>
      <c r="L520" s="505"/>
      <c r="M520" s="505"/>
      <c r="N520" s="505"/>
      <c r="O520" s="505"/>
      <c r="P520" s="505"/>
      <c r="Q520" s="505"/>
      <c r="R520" s="505"/>
      <c r="S520" s="505"/>
      <c r="T520" s="505"/>
      <c r="U520" s="505"/>
      <c r="V520" s="505"/>
      <c r="W520" s="505"/>
      <c r="X520" s="505"/>
      <c r="Y520" s="505"/>
      <c r="Z520" s="505"/>
      <c r="AA520" s="505"/>
      <c r="AB520" s="506"/>
      <c r="AC520" s="507" t="str">
        <f t="shared" si="45"/>
        <v/>
      </c>
      <c r="AD520" s="505"/>
      <c r="AE520" s="505"/>
      <c r="AF520" s="505"/>
      <c r="AG520" s="505"/>
      <c r="AH520" s="505"/>
      <c r="AI520" s="505"/>
      <c r="AJ520" s="505"/>
      <c r="AK520" s="505"/>
      <c r="AL520" s="505"/>
      <c r="AM520" s="505"/>
      <c r="AN520" s="505"/>
      <c r="AO520" s="505"/>
      <c r="AP520" s="505"/>
      <c r="AQ520" s="505"/>
      <c r="AR520" s="505"/>
      <c r="AS520" s="505"/>
      <c r="AT520" s="505"/>
      <c r="AU520" s="505"/>
      <c r="AV520" s="506"/>
    </row>
    <row r="521" spans="1:48" x14ac:dyDescent="0.35">
      <c r="A521" t="str">
        <f t="shared" si="42"/>
        <v>|</v>
      </c>
      <c r="B521" s="162" t="str">
        <f t="shared" si="44"/>
        <v/>
      </c>
      <c r="C521" s="162" t="str">
        <f t="shared" si="46"/>
        <v/>
      </c>
      <c r="D521" s="512"/>
      <c r="E521" s="503"/>
      <c r="F521" s="198"/>
      <c r="G521" s="198"/>
      <c r="H521" s="198"/>
      <c r="I521" s="504" t="str">
        <f t="shared" si="43"/>
        <v/>
      </c>
      <c r="J521" s="505"/>
      <c r="K521" s="505"/>
      <c r="L521" s="505"/>
      <c r="M521" s="505"/>
      <c r="N521" s="505"/>
      <c r="O521" s="505"/>
      <c r="P521" s="505"/>
      <c r="Q521" s="505"/>
      <c r="R521" s="505"/>
      <c r="S521" s="505"/>
      <c r="T521" s="505"/>
      <c r="U521" s="505"/>
      <c r="V521" s="505"/>
      <c r="W521" s="505"/>
      <c r="X521" s="505"/>
      <c r="Y521" s="505"/>
      <c r="Z521" s="505"/>
      <c r="AA521" s="505"/>
      <c r="AB521" s="506"/>
      <c r="AC521" s="507" t="str">
        <f t="shared" si="45"/>
        <v/>
      </c>
      <c r="AD521" s="505"/>
      <c r="AE521" s="505"/>
      <c r="AF521" s="505"/>
      <c r="AG521" s="505"/>
      <c r="AH521" s="505"/>
      <c r="AI521" s="505"/>
      <c r="AJ521" s="505"/>
      <c r="AK521" s="505"/>
      <c r="AL521" s="505"/>
      <c r="AM521" s="505"/>
      <c r="AN521" s="505"/>
      <c r="AO521" s="505"/>
      <c r="AP521" s="505"/>
      <c r="AQ521" s="505"/>
      <c r="AR521" s="505"/>
      <c r="AS521" s="505"/>
      <c r="AT521" s="505"/>
      <c r="AU521" s="505"/>
      <c r="AV521" s="506"/>
    </row>
    <row r="522" spans="1:48" x14ac:dyDescent="0.35">
      <c r="A522" t="str">
        <f t="shared" si="42"/>
        <v>|</v>
      </c>
      <c r="B522" s="162" t="str">
        <f t="shared" si="44"/>
        <v/>
      </c>
      <c r="C522" s="162" t="str">
        <f t="shared" si="46"/>
        <v/>
      </c>
      <c r="D522" s="512"/>
      <c r="E522" s="503"/>
      <c r="F522" s="198"/>
      <c r="G522" s="198"/>
      <c r="H522" s="198"/>
      <c r="I522" s="504" t="str">
        <f t="shared" si="43"/>
        <v/>
      </c>
      <c r="J522" s="505"/>
      <c r="K522" s="505"/>
      <c r="L522" s="505"/>
      <c r="M522" s="505"/>
      <c r="N522" s="505"/>
      <c r="O522" s="505"/>
      <c r="P522" s="505"/>
      <c r="Q522" s="505"/>
      <c r="R522" s="505"/>
      <c r="S522" s="505"/>
      <c r="T522" s="505"/>
      <c r="U522" s="505"/>
      <c r="V522" s="505"/>
      <c r="W522" s="505"/>
      <c r="X522" s="505"/>
      <c r="Y522" s="505"/>
      <c r="Z522" s="505"/>
      <c r="AA522" s="505"/>
      <c r="AB522" s="506"/>
      <c r="AC522" s="507" t="str">
        <f t="shared" si="45"/>
        <v/>
      </c>
      <c r="AD522" s="505"/>
      <c r="AE522" s="505"/>
      <c r="AF522" s="505"/>
      <c r="AG522" s="505"/>
      <c r="AH522" s="505"/>
      <c r="AI522" s="505"/>
      <c r="AJ522" s="505"/>
      <c r="AK522" s="505"/>
      <c r="AL522" s="505"/>
      <c r="AM522" s="505"/>
      <c r="AN522" s="505"/>
      <c r="AO522" s="505"/>
      <c r="AP522" s="505"/>
      <c r="AQ522" s="505"/>
      <c r="AR522" s="505"/>
      <c r="AS522" s="505"/>
      <c r="AT522" s="505"/>
      <c r="AU522" s="505"/>
      <c r="AV522" s="506"/>
    </row>
    <row r="523" spans="1:48" x14ac:dyDescent="0.35">
      <c r="A523" t="str">
        <f t="shared" si="42"/>
        <v>|</v>
      </c>
      <c r="B523" s="162" t="str">
        <f t="shared" si="44"/>
        <v/>
      </c>
      <c r="C523" s="162" t="str">
        <f t="shared" si="46"/>
        <v/>
      </c>
      <c r="D523" s="512"/>
      <c r="E523" s="503"/>
      <c r="F523" s="198"/>
      <c r="G523" s="198"/>
      <c r="H523" s="198"/>
      <c r="I523" s="504" t="str">
        <f t="shared" si="43"/>
        <v/>
      </c>
      <c r="J523" s="505"/>
      <c r="K523" s="505"/>
      <c r="L523" s="505"/>
      <c r="M523" s="505"/>
      <c r="N523" s="505"/>
      <c r="O523" s="505"/>
      <c r="P523" s="505"/>
      <c r="Q523" s="505"/>
      <c r="R523" s="505"/>
      <c r="S523" s="505"/>
      <c r="T523" s="505"/>
      <c r="U523" s="505"/>
      <c r="V523" s="505"/>
      <c r="W523" s="505"/>
      <c r="X523" s="505"/>
      <c r="Y523" s="505"/>
      <c r="Z523" s="505"/>
      <c r="AA523" s="505"/>
      <c r="AB523" s="506"/>
      <c r="AC523" s="507" t="str">
        <f t="shared" si="45"/>
        <v/>
      </c>
      <c r="AD523" s="505"/>
      <c r="AE523" s="505"/>
      <c r="AF523" s="505"/>
      <c r="AG523" s="505"/>
      <c r="AH523" s="505"/>
      <c r="AI523" s="505"/>
      <c r="AJ523" s="505"/>
      <c r="AK523" s="505"/>
      <c r="AL523" s="505"/>
      <c r="AM523" s="505"/>
      <c r="AN523" s="505"/>
      <c r="AO523" s="505"/>
      <c r="AP523" s="505"/>
      <c r="AQ523" s="505"/>
      <c r="AR523" s="505"/>
      <c r="AS523" s="505"/>
      <c r="AT523" s="505"/>
      <c r="AU523" s="505"/>
      <c r="AV523" s="506"/>
    </row>
    <row r="524" spans="1:48" x14ac:dyDescent="0.35">
      <c r="A524" t="str">
        <f t="shared" si="42"/>
        <v>|</v>
      </c>
      <c r="B524" s="162" t="str">
        <f t="shared" si="44"/>
        <v/>
      </c>
      <c r="C524" s="162" t="str">
        <f t="shared" si="46"/>
        <v/>
      </c>
      <c r="D524" s="512"/>
      <c r="E524" s="503"/>
      <c r="F524" s="198"/>
      <c r="G524" s="198"/>
      <c r="H524" s="198"/>
      <c r="I524" s="504" t="str">
        <f t="shared" si="43"/>
        <v/>
      </c>
      <c r="J524" s="505"/>
      <c r="K524" s="505"/>
      <c r="L524" s="505"/>
      <c r="M524" s="505"/>
      <c r="N524" s="505"/>
      <c r="O524" s="505"/>
      <c r="P524" s="505"/>
      <c r="Q524" s="505"/>
      <c r="R524" s="505"/>
      <c r="S524" s="505"/>
      <c r="T524" s="505"/>
      <c r="U524" s="505"/>
      <c r="V524" s="505"/>
      <c r="W524" s="505"/>
      <c r="X524" s="505"/>
      <c r="Y524" s="505"/>
      <c r="Z524" s="505"/>
      <c r="AA524" s="505"/>
      <c r="AB524" s="506"/>
      <c r="AC524" s="507" t="str">
        <f t="shared" si="45"/>
        <v/>
      </c>
      <c r="AD524" s="505"/>
      <c r="AE524" s="505"/>
      <c r="AF524" s="505"/>
      <c r="AG524" s="505"/>
      <c r="AH524" s="505"/>
      <c r="AI524" s="505"/>
      <c r="AJ524" s="505"/>
      <c r="AK524" s="505"/>
      <c r="AL524" s="505"/>
      <c r="AM524" s="505"/>
      <c r="AN524" s="505"/>
      <c r="AO524" s="505"/>
      <c r="AP524" s="505"/>
      <c r="AQ524" s="505"/>
      <c r="AR524" s="505"/>
      <c r="AS524" s="505"/>
      <c r="AT524" s="505"/>
      <c r="AU524" s="505"/>
      <c r="AV524" s="506"/>
    </row>
    <row r="525" spans="1:48" x14ac:dyDescent="0.35">
      <c r="A525" t="str">
        <f t="shared" si="42"/>
        <v>|</v>
      </c>
      <c r="B525" s="162" t="str">
        <f t="shared" si="44"/>
        <v/>
      </c>
      <c r="C525" s="162" t="str">
        <f t="shared" si="46"/>
        <v/>
      </c>
      <c r="D525" s="512"/>
      <c r="E525" s="503"/>
      <c r="F525" s="198"/>
      <c r="G525" s="198"/>
      <c r="H525" s="198"/>
      <c r="I525" s="504" t="str">
        <f t="shared" si="43"/>
        <v/>
      </c>
      <c r="J525" s="505"/>
      <c r="K525" s="505"/>
      <c r="L525" s="505"/>
      <c r="M525" s="505"/>
      <c r="N525" s="505"/>
      <c r="O525" s="505"/>
      <c r="P525" s="505"/>
      <c r="Q525" s="505"/>
      <c r="R525" s="505"/>
      <c r="S525" s="505"/>
      <c r="T525" s="505"/>
      <c r="U525" s="505"/>
      <c r="V525" s="505"/>
      <c r="W525" s="505"/>
      <c r="X525" s="505"/>
      <c r="Y525" s="505"/>
      <c r="Z525" s="505"/>
      <c r="AA525" s="505"/>
      <c r="AB525" s="506"/>
      <c r="AC525" s="507" t="str">
        <f t="shared" si="45"/>
        <v/>
      </c>
      <c r="AD525" s="505"/>
      <c r="AE525" s="505"/>
      <c r="AF525" s="505"/>
      <c r="AG525" s="505"/>
      <c r="AH525" s="505"/>
      <c r="AI525" s="505"/>
      <c r="AJ525" s="505"/>
      <c r="AK525" s="505"/>
      <c r="AL525" s="505"/>
      <c r="AM525" s="505"/>
      <c r="AN525" s="505"/>
      <c r="AO525" s="505"/>
      <c r="AP525" s="505"/>
      <c r="AQ525" s="505"/>
      <c r="AR525" s="505"/>
      <c r="AS525" s="505"/>
      <c r="AT525" s="505"/>
      <c r="AU525" s="505"/>
      <c r="AV525" s="506"/>
    </row>
    <row r="526" spans="1:48" x14ac:dyDescent="0.35">
      <c r="A526" t="str">
        <f t="shared" si="42"/>
        <v>|</v>
      </c>
      <c r="B526" s="162" t="str">
        <f t="shared" si="44"/>
        <v/>
      </c>
      <c r="C526" s="162" t="str">
        <f t="shared" si="46"/>
        <v/>
      </c>
      <c r="D526" s="512"/>
      <c r="E526" s="503"/>
      <c r="F526" s="198"/>
      <c r="G526" s="198"/>
      <c r="H526" s="198"/>
      <c r="I526" s="504" t="str">
        <f t="shared" si="43"/>
        <v/>
      </c>
      <c r="J526" s="505"/>
      <c r="K526" s="505"/>
      <c r="L526" s="505"/>
      <c r="M526" s="505"/>
      <c r="N526" s="505"/>
      <c r="O526" s="505"/>
      <c r="P526" s="505"/>
      <c r="Q526" s="505"/>
      <c r="R526" s="505"/>
      <c r="S526" s="505"/>
      <c r="T526" s="505"/>
      <c r="U526" s="505"/>
      <c r="V526" s="505"/>
      <c r="W526" s="505"/>
      <c r="X526" s="505"/>
      <c r="Y526" s="505"/>
      <c r="Z526" s="505"/>
      <c r="AA526" s="505"/>
      <c r="AB526" s="506"/>
      <c r="AC526" s="507" t="str">
        <f t="shared" si="45"/>
        <v/>
      </c>
      <c r="AD526" s="505"/>
      <c r="AE526" s="505"/>
      <c r="AF526" s="505"/>
      <c r="AG526" s="505"/>
      <c r="AH526" s="505"/>
      <c r="AI526" s="505"/>
      <c r="AJ526" s="505"/>
      <c r="AK526" s="505"/>
      <c r="AL526" s="505"/>
      <c r="AM526" s="505"/>
      <c r="AN526" s="505"/>
      <c r="AO526" s="505"/>
      <c r="AP526" s="505"/>
      <c r="AQ526" s="505"/>
      <c r="AR526" s="505"/>
      <c r="AS526" s="505"/>
      <c r="AT526" s="505"/>
      <c r="AU526" s="505"/>
      <c r="AV526" s="506"/>
    </row>
    <row r="527" spans="1:48" x14ac:dyDescent="0.35">
      <c r="A527" t="str">
        <f t="shared" si="42"/>
        <v>|</v>
      </c>
      <c r="B527" s="162" t="str">
        <f t="shared" si="44"/>
        <v/>
      </c>
      <c r="C527" s="162" t="str">
        <f t="shared" si="46"/>
        <v/>
      </c>
      <c r="D527" s="512"/>
      <c r="E527" s="503"/>
      <c r="F527" s="198"/>
      <c r="G527" s="198"/>
      <c r="H527" s="198"/>
      <c r="I527" s="504" t="str">
        <f t="shared" si="43"/>
        <v/>
      </c>
      <c r="J527" s="505"/>
      <c r="K527" s="505"/>
      <c r="L527" s="505"/>
      <c r="M527" s="505"/>
      <c r="N527" s="505"/>
      <c r="O527" s="505"/>
      <c r="P527" s="505"/>
      <c r="Q527" s="505"/>
      <c r="R527" s="505"/>
      <c r="S527" s="505"/>
      <c r="T527" s="505"/>
      <c r="U527" s="505"/>
      <c r="V527" s="505"/>
      <c r="W527" s="505"/>
      <c r="X527" s="505"/>
      <c r="Y527" s="505"/>
      <c r="Z527" s="505"/>
      <c r="AA527" s="505"/>
      <c r="AB527" s="506"/>
      <c r="AC527" s="507" t="str">
        <f t="shared" si="45"/>
        <v/>
      </c>
      <c r="AD527" s="505"/>
      <c r="AE527" s="505"/>
      <c r="AF527" s="505"/>
      <c r="AG527" s="505"/>
      <c r="AH527" s="505"/>
      <c r="AI527" s="505"/>
      <c r="AJ527" s="505"/>
      <c r="AK527" s="505"/>
      <c r="AL527" s="505"/>
      <c r="AM527" s="505"/>
      <c r="AN527" s="505"/>
      <c r="AO527" s="505"/>
      <c r="AP527" s="505"/>
      <c r="AQ527" s="505"/>
      <c r="AR527" s="505"/>
      <c r="AS527" s="505"/>
      <c r="AT527" s="505"/>
      <c r="AU527" s="505"/>
      <c r="AV527" s="506"/>
    </row>
    <row r="528" spans="1:48" x14ac:dyDescent="0.35">
      <c r="A528" t="str">
        <f t="shared" si="42"/>
        <v>|</v>
      </c>
      <c r="B528" s="162" t="str">
        <f t="shared" si="44"/>
        <v/>
      </c>
      <c r="C528" s="162" t="str">
        <f t="shared" si="46"/>
        <v/>
      </c>
      <c r="D528" s="512"/>
      <c r="E528" s="503"/>
      <c r="F528" s="198"/>
      <c r="G528" s="198"/>
      <c r="H528" s="198"/>
      <c r="I528" s="504" t="str">
        <f t="shared" si="43"/>
        <v/>
      </c>
      <c r="J528" s="505"/>
      <c r="K528" s="505"/>
      <c r="L528" s="505"/>
      <c r="M528" s="505"/>
      <c r="N528" s="505"/>
      <c r="O528" s="505"/>
      <c r="P528" s="505"/>
      <c r="Q528" s="505"/>
      <c r="R528" s="505"/>
      <c r="S528" s="505"/>
      <c r="T528" s="505"/>
      <c r="U528" s="505"/>
      <c r="V528" s="505"/>
      <c r="W528" s="505"/>
      <c r="X528" s="505"/>
      <c r="Y528" s="505"/>
      <c r="Z528" s="505"/>
      <c r="AA528" s="505"/>
      <c r="AB528" s="506"/>
      <c r="AC528" s="507" t="str">
        <f t="shared" si="45"/>
        <v/>
      </c>
      <c r="AD528" s="505"/>
      <c r="AE528" s="505"/>
      <c r="AF528" s="505"/>
      <c r="AG528" s="505"/>
      <c r="AH528" s="505"/>
      <c r="AI528" s="505"/>
      <c r="AJ528" s="505"/>
      <c r="AK528" s="505"/>
      <c r="AL528" s="505"/>
      <c r="AM528" s="505"/>
      <c r="AN528" s="505"/>
      <c r="AO528" s="505"/>
      <c r="AP528" s="505"/>
      <c r="AQ528" s="505"/>
      <c r="AR528" s="505"/>
      <c r="AS528" s="505"/>
      <c r="AT528" s="505"/>
      <c r="AU528" s="505"/>
      <c r="AV528" s="506"/>
    </row>
    <row r="529" spans="1:48" x14ac:dyDescent="0.35">
      <c r="A529" t="str">
        <f t="shared" si="42"/>
        <v>|</v>
      </c>
      <c r="B529" s="162" t="str">
        <f t="shared" si="44"/>
        <v/>
      </c>
      <c r="C529" s="162" t="str">
        <f t="shared" si="46"/>
        <v/>
      </c>
      <c r="D529" s="512"/>
      <c r="E529" s="503"/>
      <c r="F529" s="198"/>
      <c r="G529" s="198"/>
      <c r="H529" s="198"/>
      <c r="I529" s="504" t="str">
        <f t="shared" si="43"/>
        <v/>
      </c>
      <c r="J529" s="505"/>
      <c r="K529" s="505"/>
      <c r="L529" s="505"/>
      <c r="M529" s="505"/>
      <c r="N529" s="505"/>
      <c r="O529" s="505"/>
      <c r="P529" s="505"/>
      <c r="Q529" s="505"/>
      <c r="R529" s="505"/>
      <c r="S529" s="505"/>
      <c r="T529" s="505"/>
      <c r="U529" s="505"/>
      <c r="V529" s="505"/>
      <c r="W529" s="505"/>
      <c r="X529" s="505"/>
      <c r="Y529" s="505"/>
      <c r="Z529" s="505"/>
      <c r="AA529" s="505"/>
      <c r="AB529" s="506"/>
      <c r="AC529" s="507" t="str">
        <f t="shared" si="45"/>
        <v/>
      </c>
      <c r="AD529" s="505"/>
      <c r="AE529" s="505"/>
      <c r="AF529" s="505"/>
      <c r="AG529" s="505"/>
      <c r="AH529" s="505"/>
      <c r="AI529" s="505"/>
      <c r="AJ529" s="505"/>
      <c r="AK529" s="505"/>
      <c r="AL529" s="505"/>
      <c r="AM529" s="505"/>
      <c r="AN529" s="505"/>
      <c r="AO529" s="505"/>
      <c r="AP529" s="505"/>
      <c r="AQ529" s="505"/>
      <c r="AR529" s="505"/>
      <c r="AS529" s="505"/>
      <c r="AT529" s="505"/>
      <c r="AU529" s="505"/>
      <c r="AV529" s="506"/>
    </row>
    <row r="530" spans="1:48" x14ac:dyDescent="0.35">
      <c r="A530" t="str">
        <f t="shared" si="42"/>
        <v>|</v>
      </c>
      <c r="B530" s="162" t="str">
        <f t="shared" si="44"/>
        <v/>
      </c>
      <c r="C530" s="162" t="str">
        <f t="shared" si="46"/>
        <v/>
      </c>
      <c r="D530" s="512"/>
      <c r="E530" s="503"/>
      <c r="F530" s="198"/>
      <c r="G530" s="198"/>
      <c r="H530" s="198"/>
      <c r="I530" s="504" t="str">
        <f t="shared" si="43"/>
        <v/>
      </c>
      <c r="J530" s="505"/>
      <c r="K530" s="505"/>
      <c r="L530" s="505"/>
      <c r="M530" s="505"/>
      <c r="N530" s="505"/>
      <c r="O530" s="505"/>
      <c r="P530" s="505"/>
      <c r="Q530" s="505"/>
      <c r="R530" s="505"/>
      <c r="S530" s="505"/>
      <c r="T530" s="505"/>
      <c r="U530" s="505"/>
      <c r="V530" s="505"/>
      <c r="W530" s="505"/>
      <c r="X530" s="505"/>
      <c r="Y530" s="505"/>
      <c r="Z530" s="505"/>
      <c r="AA530" s="505"/>
      <c r="AB530" s="506"/>
      <c r="AC530" s="507" t="str">
        <f t="shared" si="45"/>
        <v/>
      </c>
      <c r="AD530" s="505"/>
      <c r="AE530" s="505"/>
      <c r="AF530" s="505"/>
      <c r="AG530" s="505"/>
      <c r="AH530" s="505"/>
      <c r="AI530" s="505"/>
      <c r="AJ530" s="505"/>
      <c r="AK530" s="505"/>
      <c r="AL530" s="505"/>
      <c r="AM530" s="505"/>
      <c r="AN530" s="505"/>
      <c r="AO530" s="505"/>
      <c r="AP530" s="505"/>
      <c r="AQ530" s="505"/>
      <c r="AR530" s="505"/>
      <c r="AS530" s="505"/>
      <c r="AT530" s="505"/>
      <c r="AU530" s="505"/>
      <c r="AV530" s="506"/>
    </row>
    <row r="531" spans="1:48" x14ac:dyDescent="0.35">
      <c r="A531" t="str">
        <f t="shared" si="42"/>
        <v>|</v>
      </c>
      <c r="B531" s="162" t="str">
        <f t="shared" si="44"/>
        <v/>
      </c>
      <c r="C531" s="162" t="str">
        <f t="shared" si="46"/>
        <v/>
      </c>
      <c r="D531" s="512"/>
      <c r="E531" s="503"/>
      <c r="F531" s="198"/>
      <c r="G531" s="198"/>
      <c r="H531" s="198"/>
      <c r="I531" s="504" t="str">
        <f t="shared" si="43"/>
        <v/>
      </c>
      <c r="J531" s="505"/>
      <c r="K531" s="505"/>
      <c r="L531" s="505"/>
      <c r="M531" s="505"/>
      <c r="N531" s="505"/>
      <c r="O531" s="505"/>
      <c r="P531" s="505"/>
      <c r="Q531" s="505"/>
      <c r="R531" s="505"/>
      <c r="S531" s="505"/>
      <c r="T531" s="505"/>
      <c r="U531" s="505"/>
      <c r="V531" s="505"/>
      <c r="W531" s="505"/>
      <c r="X531" s="505"/>
      <c r="Y531" s="505"/>
      <c r="Z531" s="505"/>
      <c r="AA531" s="505"/>
      <c r="AB531" s="506"/>
      <c r="AC531" s="507" t="str">
        <f t="shared" si="45"/>
        <v/>
      </c>
      <c r="AD531" s="505"/>
      <c r="AE531" s="505"/>
      <c r="AF531" s="505"/>
      <c r="AG531" s="505"/>
      <c r="AH531" s="505"/>
      <c r="AI531" s="505"/>
      <c r="AJ531" s="505"/>
      <c r="AK531" s="505"/>
      <c r="AL531" s="505"/>
      <c r="AM531" s="505"/>
      <c r="AN531" s="505"/>
      <c r="AO531" s="505"/>
      <c r="AP531" s="505"/>
      <c r="AQ531" s="505"/>
      <c r="AR531" s="505"/>
      <c r="AS531" s="505"/>
      <c r="AT531" s="505"/>
      <c r="AU531" s="505"/>
      <c r="AV531" s="506"/>
    </row>
    <row r="532" spans="1:48" x14ac:dyDescent="0.35">
      <c r="A532" t="str">
        <f t="shared" si="42"/>
        <v>|</v>
      </c>
      <c r="B532" s="162" t="str">
        <f t="shared" si="44"/>
        <v/>
      </c>
      <c r="C532" s="162" t="str">
        <f t="shared" si="46"/>
        <v/>
      </c>
      <c r="D532" s="512"/>
      <c r="E532" s="503"/>
      <c r="F532" s="198"/>
      <c r="G532" s="198"/>
      <c r="H532" s="198"/>
      <c r="I532" s="504" t="str">
        <f t="shared" si="43"/>
        <v/>
      </c>
      <c r="J532" s="505"/>
      <c r="K532" s="505"/>
      <c r="L532" s="505"/>
      <c r="M532" s="505"/>
      <c r="N532" s="505"/>
      <c r="O532" s="505"/>
      <c r="P532" s="505"/>
      <c r="Q532" s="505"/>
      <c r="R532" s="505"/>
      <c r="S532" s="505"/>
      <c r="T532" s="505"/>
      <c r="U532" s="505"/>
      <c r="V532" s="505"/>
      <c r="W532" s="505"/>
      <c r="X532" s="505"/>
      <c r="Y532" s="505"/>
      <c r="Z532" s="505"/>
      <c r="AA532" s="505"/>
      <c r="AB532" s="506"/>
      <c r="AC532" s="507" t="str">
        <f t="shared" si="45"/>
        <v/>
      </c>
      <c r="AD532" s="505"/>
      <c r="AE532" s="505"/>
      <c r="AF532" s="505"/>
      <c r="AG532" s="505"/>
      <c r="AH532" s="505"/>
      <c r="AI532" s="505"/>
      <c r="AJ532" s="505"/>
      <c r="AK532" s="505"/>
      <c r="AL532" s="505"/>
      <c r="AM532" s="505"/>
      <c r="AN532" s="505"/>
      <c r="AO532" s="505"/>
      <c r="AP532" s="505"/>
      <c r="AQ532" s="505"/>
      <c r="AR532" s="505"/>
      <c r="AS532" s="505"/>
      <c r="AT532" s="505"/>
      <c r="AU532" s="505"/>
      <c r="AV532" s="506"/>
    </row>
    <row r="533" spans="1:48" x14ac:dyDescent="0.35">
      <c r="A533" t="str">
        <f t="shared" si="42"/>
        <v>|</v>
      </c>
      <c r="B533" s="162" t="str">
        <f t="shared" si="44"/>
        <v/>
      </c>
      <c r="C533" s="162" t="str">
        <f t="shared" si="46"/>
        <v/>
      </c>
      <c r="D533" s="512"/>
      <c r="E533" s="503"/>
      <c r="F533" s="198"/>
      <c r="G533" s="198"/>
      <c r="H533" s="198"/>
      <c r="I533" s="504" t="str">
        <f t="shared" si="43"/>
        <v/>
      </c>
      <c r="J533" s="505"/>
      <c r="K533" s="505"/>
      <c r="L533" s="505"/>
      <c r="M533" s="505"/>
      <c r="N533" s="505"/>
      <c r="O533" s="505"/>
      <c r="P533" s="505"/>
      <c r="Q533" s="505"/>
      <c r="R533" s="505"/>
      <c r="S533" s="505"/>
      <c r="T533" s="505"/>
      <c r="U533" s="505"/>
      <c r="V533" s="505"/>
      <c r="W533" s="505"/>
      <c r="X533" s="505"/>
      <c r="Y533" s="505"/>
      <c r="Z533" s="505"/>
      <c r="AA533" s="505"/>
      <c r="AB533" s="506"/>
      <c r="AC533" s="507" t="str">
        <f t="shared" si="45"/>
        <v/>
      </c>
      <c r="AD533" s="505"/>
      <c r="AE533" s="505"/>
      <c r="AF533" s="505"/>
      <c r="AG533" s="505"/>
      <c r="AH533" s="505"/>
      <c r="AI533" s="505"/>
      <c r="AJ533" s="505"/>
      <c r="AK533" s="505"/>
      <c r="AL533" s="505"/>
      <c r="AM533" s="505"/>
      <c r="AN533" s="505"/>
      <c r="AO533" s="505"/>
      <c r="AP533" s="505"/>
      <c r="AQ533" s="505"/>
      <c r="AR533" s="505"/>
      <c r="AS533" s="505"/>
      <c r="AT533" s="505"/>
      <c r="AU533" s="505"/>
      <c r="AV533" s="506"/>
    </row>
    <row r="534" spans="1:48" x14ac:dyDescent="0.35">
      <c r="A534" t="str">
        <f t="shared" si="42"/>
        <v>|</v>
      </c>
      <c r="B534" s="162" t="str">
        <f t="shared" si="44"/>
        <v/>
      </c>
      <c r="C534" s="162" t="str">
        <f t="shared" si="46"/>
        <v/>
      </c>
      <c r="D534" s="512"/>
      <c r="E534" s="503"/>
      <c r="F534" s="198"/>
      <c r="G534" s="198"/>
      <c r="H534" s="198"/>
      <c r="I534" s="504" t="str">
        <f t="shared" si="43"/>
        <v/>
      </c>
      <c r="J534" s="505"/>
      <c r="K534" s="505"/>
      <c r="L534" s="505"/>
      <c r="M534" s="505"/>
      <c r="N534" s="505"/>
      <c r="O534" s="505"/>
      <c r="P534" s="505"/>
      <c r="Q534" s="505"/>
      <c r="R534" s="505"/>
      <c r="S534" s="505"/>
      <c r="T534" s="505"/>
      <c r="U534" s="505"/>
      <c r="V534" s="505"/>
      <c r="W534" s="505"/>
      <c r="X534" s="505"/>
      <c r="Y534" s="505"/>
      <c r="Z534" s="505"/>
      <c r="AA534" s="505"/>
      <c r="AB534" s="506"/>
      <c r="AC534" s="507" t="str">
        <f t="shared" si="45"/>
        <v/>
      </c>
      <c r="AD534" s="505"/>
      <c r="AE534" s="505"/>
      <c r="AF534" s="505"/>
      <c r="AG534" s="505"/>
      <c r="AH534" s="505"/>
      <c r="AI534" s="505"/>
      <c r="AJ534" s="505"/>
      <c r="AK534" s="505"/>
      <c r="AL534" s="505"/>
      <c r="AM534" s="505"/>
      <c r="AN534" s="505"/>
      <c r="AO534" s="505"/>
      <c r="AP534" s="505"/>
      <c r="AQ534" s="505"/>
      <c r="AR534" s="505"/>
      <c r="AS534" s="505"/>
      <c r="AT534" s="505"/>
      <c r="AU534" s="505"/>
      <c r="AV534" s="506"/>
    </row>
    <row r="535" spans="1:48" x14ac:dyDescent="0.35">
      <c r="A535" t="str">
        <f t="shared" si="42"/>
        <v>|</v>
      </c>
      <c r="B535" s="162" t="str">
        <f t="shared" si="44"/>
        <v/>
      </c>
      <c r="C535" s="162" t="str">
        <f t="shared" si="46"/>
        <v/>
      </c>
      <c r="D535" s="512"/>
      <c r="E535" s="503"/>
      <c r="F535" s="198"/>
      <c r="G535" s="198"/>
      <c r="H535" s="198"/>
      <c r="I535" s="504" t="str">
        <f t="shared" si="43"/>
        <v/>
      </c>
      <c r="J535" s="505"/>
      <c r="K535" s="505"/>
      <c r="L535" s="505"/>
      <c r="M535" s="505"/>
      <c r="N535" s="505"/>
      <c r="O535" s="505"/>
      <c r="P535" s="505"/>
      <c r="Q535" s="505"/>
      <c r="R535" s="505"/>
      <c r="S535" s="505"/>
      <c r="T535" s="505"/>
      <c r="U535" s="505"/>
      <c r="V535" s="505"/>
      <c r="W535" s="505"/>
      <c r="X535" s="505"/>
      <c r="Y535" s="505"/>
      <c r="Z535" s="505"/>
      <c r="AA535" s="505"/>
      <c r="AB535" s="506"/>
      <c r="AC535" s="507" t="str">
        <f t="shared" si="45"/>
        <v/>
      </c>
      <c r="AD535" s="505"/>
      <c r="AE535" s="505"/>
      <c r="AF535" s="505"/>
      <c r="AG535" s="505"/>
      <c r="AH535" s="505"/>
      <c r="AI535" s="505"/>
      <c r="AJ535" s="505"/>
      <c r="AK535" s="505"/>
      <c r="AL535" s="505"/>
      <c r="AM535" s="505"/>
      <c r="AN535" s="505"/>
      <c r="AO535" s="505"/>
      <c r="AP535" s="505"/>
      <c r="AQ535" s="505"/>
      <c r="AR535" s="505"/>
      <c r="AS535" s="505"/>
      <c r="AT535" s="505"/>
      <c r="AU535" s="505"/>
      <c r="AV535" s="506"/>
    </row>
    <row r="536" spans="1:48" x14ac:dyDescent="0.35">
      <c r="A536" t="str">
        <f t="shared" si="42"/>
        <v>|</v>
      </c>
      <c r="B536" s="162" t="str">
        <f t="shared" si="44"/>
        <v/>
      </c>
      <c r="C536" s="162" t="str">
        <f t="shared" si="46"/>
        <v/>
      </c>
      <c r="D536" s="512"/>
      <c r="E536" s="503"/>
      <c r="F536" s="198"/>
      <c r="G536" s="198"/>
      <c r="H536" s="198"/>
      <c r="I536" s="504" t="str">
        <f t="shared" si="43"/>
        <v/>
      </c>
      <c r="J536" s="505"/>
      <c r="K536" s="505"/>
      <c r="L536" s="505"/>
      <c r="M536" s="505"/>
      <c r="N536" s="505"/>
      <c r="O536" s="505"/>
      <c r="P536" s="505"/>
      <c r="Q536" s="505"/>
      <c r="R536" s="505"/>
      <c r="S536" s="505"/>
      <c r="T536" s="505"/>
      <c r="U536" s="505"/>
      <c r="V536" s="505"/>
      <c r="W536" s="505"/>
      <c r="X536" s="505"/>
      <c r="Y536" s="505"/>
      <c r="Z536" s="505"/>
      <c r="AA536" s="505"/>
      <c r="AB536" s="506"/>
      <c r="AC536" s="507" t="str">
        <f t="shared" si="45"/>
        <v/>
      </c>
      <c r="AD536" s="505"/>
      <c r="AE536" s="505"/>
      <c r="AF536" s="505"/>
      <c r="AG536" s="505"/>
      <c r="AH536" s="505"/>
      <c r="AI536" s="505"/>
      <c r="AJ536" s="505"/>
      <c r="AK536" s="505"/>
      <c r="AL536" s="505"/>
      <c r="AM536" s="505"/>
      <c r="AN536" s="505"/>
      <c r="AO536" s="505"/>
      <c r="AP536" s="505"/>
      <c r="AQ536" s="505"/>
      <c r="AR536" s="505"/>
      <c r="AS536" s="505"/>
      <c r="AT536" s="505"/>
      <c r="AU536" s="505"/>
      <c r="AV536" s="506"/>
    </row>
    <row r="537" spans="1:48" x14ac:dyDescent="0.35">
      <c r="A537" t="str">
        <f t="shared" si="42"/>
        <v>|</v>
      </c>
      <c r="B537" s="162" t="str">
        <f t="shared" si="44"/>
        <v/>
      </c>
      <c r="C537" s="162" t="str">
        <f t="shared" si="46"/>
        <v/>
      </c>
      <c r="D537" s="512"/>
      <c r="E537" s="503"/>
      <c r="F537" s="198"/>
      <c r="G537" s="198"/>
      <c r="H537" s="198"/>
      <c r="I537" s="504" t="str">
        <f t="shared" si="43"/>
        <v/>
      </c>
      <c r="J537" s="505"/>
      <c r="K537" s="505"/>
      <c r="L537" s="505"/>
      <c r="M537" s="505"/>
      <c r="N537" s="505"/>
      <c r="O537" s="505"/>
      <c r="P537" s="505"/>
      <c r="Q537" s="505"/>
      <c r="R537" s="505"/>
      <c r="S537" s="505"/>
      <c r="T537" s="505"/>
      <c r="U537" s="505"/>
      <c r="V537" s="505"/>
      <c r="W537" s="505"/>
      <c r="X537" s="505"/>
      <c r="Y537" s="505"/>
      <c r="Z537" s="505"/>
      <c r="AA537" s="505"/>
      <c r="AB537" s="506"/>
      <c r="AC537" s="507" t="str">
        <f t="shared" si="45"/>
        <v/>
      </c>
      <c r="AD537" s="505"/>
      <c r="AE537" s="505"/>
      <c r="AF537" s="505"/>
      <c r="AG537" s="505"/>
      <c r="AH537" s="505"/>
      <c r="AI537" s="505"/>
      <c r="AJ537" s="505"/>
      <c r="AK537" s="505"/>
      <c r="AL537" s="505"/>
      <c r="AM537" s="505"/>
      <c r="AN537" s="505"/>
      <c r="AO537" s="505"/>
      <c r="AP537" s="505"/>
      <c r="AQ537" s="505"/>
      <c r="AR537" s="505"/>
      <c r="AS537" s="505"/>
      <c r="AT537" s="505"/>
      <c r="AU537" s="505"/>
      <c r="AV537" s="506"/>
    </row>
    <row r="538" spans="1:48" x14ac:dyDescent="0.35">
      <c r="A538" t="str">
        <f t="shared" si="42"/>
        <v>|</v>
      </c>
      <c r="B538" s="162" t="str">
        <f t="shared" si="44"/>
        <v/>
      </c>
      <c r="C538" s="162" t="str">
        <f t="shared" si="46"/>
        <v/>
      </c>
      <c r="D538" s="512"/>
      <c r="E538" s="503"/>
      <c r="F538" s="198"/>
      <c r="G538" s="198"/>
      <c r="H538" s="198"/>
      <c r="I538" s="504" t="str">
        <f t="shared" si="43"/>
        <v/>
      </c>
      <c r="J538" s="505"/>
      <c r="K538" s="505"/>
      <c r="L538" s="505"/>
      <c r="M538" s="505"/>
      <c r="N538" s="505"/>
      <c r="O538" s="505"/>
      <c r="P538" s="505"/>
      <c r="Q538" s="505"/>
      <c r="R538" s="505"/>
      <c r="S538" s="505"/>
      <c r="T538" s="505"/>
      <c r="U538" s="505"/>
      <c r="V538" s="505"/>
      <c r="W538" s="505"/>
      <c r="X538" s="505"/>
      <c r="Y538" s="505"/>
      <c r="Z538" s="505"/>
      <c r="AA538" s="505"/>
      <c r="AB538" s="506"/>
      <c r="AC538" s="507" t="str">
        <f t="shared" si="45"/>
        <v/>
      </c>
      <c r="AD538" s="505"/>
      <c r="AE538" s="505"/>
      <c r="AF538" s="505"/>
      <c r="AG538" s="505"/>
      <c r="AH538" s="505"/>
      <c r="AI538" s="505"/>
      <c r="AJ538" s="505"/>
      <c r="AK538" s="505"/>
      <c r="AL538" s="505"/>
      <c r="AM538" s="505"/>
      <c r="AN538" s="505"/>
      <c r="AO538" s="505"/>
      <c r="AP538" s="505"/>
      <c r="AQ538" s="505"/>
      <c r="AR538" s="505"/>
      <c r="AS538" s="505"/>
      <c r="AT538" s="505"/>
      <c r="AU538" s="505"/>
      <c r="AV538" s="506"/>
    </row>
    <row r="539" spans="1:48" x14ac:dyDescent="0.35">
      <c r="A539" t="str">
        <f t="shared" si="42"/>
        <v>|</v>
      </c>
      <c r="B539" s="162" t="str">
        <f t="shared" si="44"/>
        <v/>
      </c>
      <c r="C539" s="162" t="str">
        <f t="shared" si="46"/>
        <v/>
      </c>
      <c r="D539" s="512"/>
      <c r="E539" s="503"/>
      <c r="F539" s="198"/>
      <c r="G539" s="198"/>
      <c r="H539" s="198"/>
      <c r="I539" s="504" t="str">
        <f t="shared" si="43"/>
        <v/>
      </c>
      <c r="J539" s="505"/>
      <c r="K539" s="505"/>
      <c r="L539" s="505"/>
      <c r="M539" s="505"/>
      <c r="N539" s="505"/>
      <c r="O539" s="505"/>
      <c r="P539" s="505"/>
      <c r="Q539" s="505"/>
      <c r="R539" s="505"/>
      <c r="S539" s="505"/>
      <c r="T539" s="505"/>
      <c r="U539" s="505"/>
      <c r="V539" s="505"/>
      <c r="W539" s="505"/>
      <c r="X539" s="505"/>
      <c r="Y539" s="505"/>
      <c r="Z539" s="505"/>
      <c r="AA539" s="505"/>
      <c r="AB539" s="506"/>
      <c r="AC539" s="507" t="str">
        <f t="shared" si="45"/>
        <v/>
      </c>
      <c r="AD539" s="505"/>
      <c r="AE539" s="505"/>
      <c r="AF539" s="505"/>
      <c r="AG539" s="505"/>
      <c r="AH539" s="505"/>
      <c r="AI539" s="505"/>
      <c r="AJ539" s="505"/>
      <c r="AK539" s="505"/>
      <c r="AL539" s="505"/>
      <c r="AM539" s="505"/>
      <c r="AN539" s="505"/>
      <c r="AO539" s="505"/>
      <c r="AP539" s="505"/>
      <c r="AQ539" s="505"/>
      <c r="AR539" s="505"/>
      <c r="AS539" s="505"/>
      <c r="AT539" s="505"/>
      <c r="AU539" s="505"/>
      <c r="AV539" s="506"/>
    </row>
    <row r="540" spans="1:48" x14ac:dyDescent="0.35">
      <c r="A540" t="str">
        <f t="shared" si="42"/>
        <v>|</v>
      </c>
      <c r="B540" s="162" t="str">
        <f t="shared" si="44"/>
        <v/>
      </c>
      <c r="C540" s="162" t="str">
        <f t="shared" si="46"/>
        <v/>
      </c>
      <c r="D540" s="512"/>
      <c r="E540" s="503"/>
      <c r="F540" s="198"/>
      <c r="G540" s="198"/>
      <c r="H540" s="198"/>
      <c r="I540" s="504" t="str">
        <f t="shared" si="43"/>
        <v/>
      </c>
      <c r="J540" s="505"/>
      <c r="K540" s="505"/>
      <c r="L540" s="505"/>
      <c r="M540" s="505"/>
      <c r="N540" s="505"/>
      <c r="O540" s="505"/>
      <c r="P540" s="505"/>
      <c r="Q540" s="505"/>
      <c r="R540" s="505"/>
      <c r="S540" s="505"/>
      <c r="T540" s="505"/>
      <c r="U540" s="505"/>
      <c r="V540" s="505"/>
      <c r="W540" s="505"/>
      <c r="X540" s="505"/>
      <c r="Y540" s="505"/>
      <c r="Z540" s="505"/>
      <c r="AA540" s="505"/>
      <c r="AB540" s="506"/>
      <c r="AC540" s="507" t="str">
        <f t="shared" si="45"/>
        <v/>
      </c>
      <c r="AD540" s="505"/>
      <c r="AE540" s="505"/>
      <c r="AF540" s="505"/>
      <c r="AG540" s="505"/>
      <c r="AH540" s="505"/>
      <c r="AI540" s="505"/>
      <c r="AJ540" s="505"/>
      <c r="AK540" s="505"/>
      <c r="AL540" s="505"/>
      <c r="AM540" s="505"/>
      <c r="AN540" s="505"/>
      <c r="AO540" s="505"/>
      <c r="AP540" s="505"/>
      <c r="AQ540" s="505"/>
      <c r="AR540" s="505"/>
      <c r="AS540" s="505"/>
      <c r="AT540" s="505"/>
      <c r="AU540" s="505"/>
      <c r="AV540" s="506"/>
    </row>
    <row r="541" spans="1:48" x14ac:dyDescent="0.35">
      <c r="A541" t="str">
        <f t="shared" si="42"/>
        <v>|</v>
      </c>
      <c r="B541" s="162" t="str">
        <f t="shared" si="44"/>
        <v/>
      </c>
      <c r="C541" s="162" t="str">
        <f t="shared" si="46"/>
        <v/>
      </c>
      <c r="D541" s="512"/>
      <c r="E541" s="503"/>
      <c r="F541" s="198"/>
      <c r="G541" s="198"/>
      <c r="H541" s="198"/>
      <c r="I541" s="504" t="str">
        <f t="shared" si="43"/>
        <v/>
      </c>
      <c r="J541" s="505"/>
      <c r="K541" s="505"/>
      <c r="L541" s="505"/>
      <c r="M541" s="505"/>
      <c r="N541" s="505"/>
      <c r="O541" s="505"/>
      <c r="P541" s="505"/>
      <c r="Q541" s="505"/>
      <c r="R541" s="505"/>
      <c r="S541" s="505"/>
      <c r="T541" s="505"/>
      <c r="U541" s="505"/>
      <c r="V541" s="505"/>
      <c r="W541" s="505"/>
      <c r="X541" s="505"/>
      <c r="Y541" s="505"/>
      <c r="Z541" s="505"/>
      <c r="AA541" s="505"/>
      <c r="AB541" s="506"/>
      <c r="AC541" s="507" t="str">
        <f t="shared" si="45"/>
        <v/>
      </c>
      <c r="AD541" s="505"/>
      <c r="AE541" s="505"/>
      <c r="AF541" s="505"/>
      <c r="AG541" s="505"/>
      <c r="AH541" s="505"/>
      <c r="AI541" s="505"/>
      <c r="AJ541" s="505"/>
      <c r="AK541" s="505"/>
      <c r="AL541" s="505"/>
      <c r="AM541" s="505"/>
      <c r="AN541" s="505"/>
      <c r="AO541" s="505"/>
      <c r="AP541" s="505"/>
      <c r="AQ541" s="505"/>
      <c r="AR541" s="505"/>
      <c r="AS541" s="505"/>
      <c r="AT541" s="505"/>
      <c r="AU541" s="505"/>
      <c r="AV541" s="506"/>
    </row>
    <row r="542" spans="1:48" x14ac:dyDescent="0.35">
      <c r="A542" t="str">
        <f t="shared" si="42"/>
        <v>|</v>
      </c>
      <c r="B542" s="162" t="str">
        <f t="shared" si="44"/>
        <v/>
      </c>
      <c r="C542" s="162" t="str">
        <f t="shared" si="46"/>
        <v/>
      </c>
      <c r="D542" s="512"/>
      <c r="E542" s="503"/>
      <c r="F542" s="198"/>
      <c r="G542" s="198"/>
      <c r="H542" s="198"/>
      <c r="I542" s="504" t="str">
        <f t="shared" si="43"/>
        <v/>
      </c>
      <c r="J542" s="505"/>
      <c r="K542" s="505"/>
      <c r="L542" s="505"/>
      <c r="M542" s="505"/>
      <c r="N542" s="505"/>
      <c r="O542" s="505"/>
      <c r="P542" s="505"/>
      <c r="Q542" s="505"/>
      <c r="R542" s="505"/>
      <c r="S542" s="505"/>
      <c r="T542" s="505"/>
      <c r="U542" s="505"/>
      <c r="V542" s="505"/>
      <c r="W542" s="505"/>
      <c r="X542" s="505"/>
      <c r="Y542" s="505"/>
      <c r="Z542" s="505"/>
      <c r="AA542" s="505"/>
      <c r="AB542" s="506"/>
      <c r="AC542" s="507" t="str">
        <f t="shared" si="45"/>
        <v/>
      </c>
      <c r="AD542" s="505"/>
      <c r="AE542" s="505"/>
      <c r="AF542" s="505"/>
      <c r="AG542" s="505"/>
      <c r="AH542" s="505"/>
      <c r="AI542" s="505"/>
      <c r="AJ542" s="505"/>
      <c r="AK542" s="505"/>
      <c r="AL542" s="505"/>
      <c r="AM542" s="505"/>
      <c r="AN542" s="505"/>
      <c r="AO542" s="505"/>
      <c r="AP542" s="505"/>
      <c r="AQ542" s="505"/>
      <c r="AR542" s="505"/>
      <c r="AS542" s="505"/>
      <c r="AT542" s="505"/>
      <c r="AU542" s="505"/>
      <c r="AV542" s="506"/>
    </row>
    <row r="543" spans="1:48" x14ac:dyDescent="0.35">
      <c r="A543" t="str">
        <f t="shared" si="42"/>
        <v>|</v>
      </c>
      <c r="B543" s="162" t="str">
        <f t="shared" si="44"/>
        <v/>
      </c>
      <c r="C543" s="162" t="str">
        <f t="shared" si="46"/>
        <v/>
      </c>
      <c r="D543" s="512"/>
      <c r="E543" s="503"/>
      <c r="F543" s="198"/>
      <c r="G543" s="198"/>
      <c r="H543" s="198"/>
      <c r="I543" s="504" t="str">
        <f t="shared" si="43"/>
        <v/>
      </c>
      <c r="J543" s="505"/>
      <c r="K543" s="505"/>
      <c r="L543" s="505"/>
      <c r="M543" s="505"/>
      <c r="N543" s="505"/>
      <c r="O543" s="505"/>
      <c r="P543" s="505"/>
      <c r="Q543" s="505"/>
      <c r="R543" s="505"/>
      <c r="S543" s="505"/>
      <c r="T543" s="505"/>
      <c r="U543" s="505"/>
      <c r="V543" s="505"/>
      <c r="W543" s="505"/>
      <c r="X543" s="505"/>
      <c r="Y543" s="505"/>
      <c r="Z543" s="505"/>
      <c r="AA543" s="505"/>
      <c r="AB543" s="506"/>
      <c r="AC543" s="507" t="str">
        <f t="shared" si="45"/>
        <v/>
      </c>
      <c r="AD543" s="505"/>
      <c r="AE543" s="505"/>
      <c r="AF543" s="505"/>
      <c r="AG543" s="505"/>
      <c r="AH543" s="505"/>
      <c r="AI543" s="505"/>
      <c r="AJ543" s="505"/>
      <c r="AK543" s="505"/>
      <c r="AL543" s="505"/>
      <c r="AM543" s="505"/>
      <c r="AN543" s="505"/>
      <c r="AO543" s="505"/>
      <c r="AP543" s="505"/>
      <c r="AQ543" s="505"/>
      <c r="AR543" s="505"/>
      <c r="AS543" s="505"/>
      <c r="AT543" s="505"/>
      <c r="AU543" s="505"/>
      <c r="AV543" s="506"/>
    </row>
    <row r="544" spans="1:48" x14ac:dyDescent="0.35">
      <c r="A544" t="str">
        <f t="shared" ref="A544:A607" si="47">B544&amp;"|"&amp;C544</f>
        <v>|</v>
      </c>
      <c r="B544" s="162" t="str">
        <f t="shared" si="44"/>
        <v/>
      </c>
      <c r="C544" s="162" t="str">
        <f t="shared" si="46"/>
        <v/>
      </c>
      <c r="D544" s="512"/>
      <c r="E544" s="503"/>
      <c r="F544" s="198"/>
      <c r="G544" s="198"/>
      <c r="H544" s="198"/>
      <c r="I544" s="504" t="str">
        <f t="shared" ref="I544:I607" si="48">IF(D544="","",F544+H544)</f>
        <v/>
      </c>
      <c r="J544" s="505"/>
      <c r="K544" s="505"/>
      <c r="L544" s="505"/>
      <c r="M544" s="505"/>
      <c r="N544" s="505"/>
      <c r="O544" s="505"/>
      <c r="P544" s="505"/>
      <c r="Q544" s="505"/>
      <c r="R544" s="505"/>
      <c r="S544" s="505"/>
      <c r="T544" s="505"/>
      <c r="U544" s="505"/>
      <c r="V544" s="505"/>
      <c r="W544" s="505"/>
      <c r="X544" s="505"/>
      <c r="Y544" s="505"/>
      <c r="Z544" s="505"/>
      <c r="AA544" s="505"/>
      <c r="AB544" s="506"/>
      <c r="AC544" s="507" t="str">
        <f t="shared" si="45"/>
        <v/>
      </c>
      <c r="AD544" s="505"/>
      <c r="AE544" s="505"/>
      <c r="AF544" s="505"/>
      <c r="AG544" s="505"/>
      <c r="AH544" s="505"/>
      <c r="AI544" s="505"/>
      <c r="AJ544" s="505"/>
      <c r="AK544" s="505"/>
      <c r="AL544" s="505"/>
      <c r="AM544" s="505"/>
      <c r="AN544" s="505"/>
      <c r="AO544" s="505"/>
      <c r="AP544" s="505"/>
      <c r="AQ544" s="505"/>
      <c r="AR544" s="505"/>
      <c r="AS544" s="505"/>
      <c r="AT544" s="505"/>
      <c r="AU544" s="505"/>
      <c r="AV544" s="506"/>
    </row>
    <row r="545" spans="1:48" x14ac:dyDescent="0.35">
      <c r="A545" t="str">
        <f t="shared" si="47"/>
        <v>|</v>
      </c>
      <c r="B545" s="162" t="str">
        <f t="shared" ref="B545:B608" si="49">IF(D545="","",IF(AC545&gt;AC544,B544+1,B544))</f>
        <v/>
      </c>
      <c r="C545" s="162" t="str">
        <f t="shared" si="46"/>
        <v/>
      </c>
      <c r="D545" s="512"/>
      <c r="E545" s="503"/>
      <c r="F545" s="198"/>
      <c r="G545" s="198"/>
      <c r="H545" s="198"/>
      <c r="I545" s="504" t="str">
        <f t="shared" si="48"/>
        <v/>
      </c>
      <c r="J545" s="505"/>
      <c r="K545" s="505"/>
      <c r="L545" s="505"/>
      <c r="M545" s="505"/>
      <c r="N545" s="505"/>
      <c r="O545" s="505"/>
      <c r="P545" s="505"/>
      <c r="Q545" s="505"/>
      <c r="R545" s="505"/>
      <c r="S545" s="505"/>
      <c r="T545" s="505"/>
      <c r="U545" s="505"/>
      <c r="V545" s="505"/>
      <c r="W545" s="505"/>
      <c r="X545" s="505"/>
      <c r="Y545" s="505"/>
      <c r="Z545" s="505"/>
      <c r="AA545" s="505"/>
      <c r="AB545" s="506"/>
      <c r="AC545" s="507" t="str">
        <f t="shared" ref="AC545:AC608" si="50">IF(D545="","",IF(I545&gt;AC$28,"PCT &gt; T/T",IF(AC544-I545&lt;0,AC$28-I545,AC544-I545)))</f>
        <v/>
      </c>
      <c r="AD545" s="505"/>
      <c r="AE545" s="505"/>
      <c r="AF545" s="505"/>
      <c r="AG545" s="505"/>
      <c r="AH545" s="505"/>
      <c r="AI545" s="505"/>
      <c r="AJ545" s="505"/>
      <c r="AK545" s="505"/>
      <c r="AL545" s="505"/>
      <c r="AM545" s="505"/>
      <c r="AN545" s="505"/>
      <c r="AO545" s="505"/>
      <c r="AP545" s="505"/>
      <c r="AQ545" s="505"/>
      <c r="AR545" s="505"/>
      <c r="AS545" s="505"/>
      <c r="AT545" s="505"/>
      <c r="AU545" s="505"/>
      <c r="AV545" s="506"/>
    </row>
    <row r="546" spans="1:48" x14ac:dyDescent="0.35">
      <c r="A546" t="str">
        <f t="shared" si="47"/>
        <v>|</v>
      </c>
      <c r="B546" s="162" t="str">
        <f t="shared" si="49"/>
        <v/>
      </c>
      <c r="C546" s="162" t="str">
        <f t="shared" ref="C546:C609" si="51">IF(ISBLANK(D546),"",C545+1)</f>
        <v/>
      </c>
      <c r="D546" s="512"/>
      <c r="E546" s="503"/>
      <c r="F546" s="198"/>
      <c r="G546" s="198"/>
      <c r="H546" s="198"/>
      <c r="I546" s="504" t="str">
        <f t="shared" si="48"/>
        <v/>
      </c>
      <c r="J546" s="505"/>
      <c r="K546" s="505"/>
      <c r="L546" s="505"/>
      <c r="M546" s="505"/>
      <c r="N546" s="505"/>
      <c r="O546" s="505"/>
      <c r="P546" s="505"/>
      <c r="Q546" s="505"/>
      <c r="R546" s="505"/>
      <c r="S546" s="505"/>
      <c r="T546" s="505"/>
      <c r="U546" s="505"/>
      <c r="V546" s="505"/>
      <c r="W546" s="505"/>
      <c r="X546" s="505"/>
      <c r="Y546" s="505"/>
      <c r="Z546" s="505"/>
      <c r="AA546" s="505"/>
      <c r="AB546" s="506"/>
      <c r="AC546" s="507" t="str">
        <f t="shared" si="50"/>
        <v/>
      </c>
      <c r="AD546" s="505"/>
      <c r="AE546" s="505"/>
      <c r="AF546" s="505"/>
      <c r="AG546" s="505"/>
      <c r="AH546" s="505"/>
      <c r="AI546" s="505"/>
      <c r="AJ546" s="505"/>
      <c r="AK546" s="505"/>
      <c r="AL546" s="505"/>
      <c r="AM546" s="505"/>
      <c r="AN546" s="505"/>
      <c r="AO546" s="505"/>
      <c r="AP546" s="505"/>
      <c r="AQ546" s="505"/>
      <c r="AR546" s="505"/>
      <c r="AS546" s="505"/>
      <c r="AT546" s="505"/>
      <c r="AU546" s="505"/>
      <c r="AV546" s="506"/>
    </row>
    <row r="547" spans="1:48" x14ac:dyDescent="0.35">
      <c r="A547" t="str">
        <f t="shared" si="47"/>
        <v>|</v>
      </c>
      <c r="B547" s="162" t="str">
        <f t="shared" si="49"/>
        <v/>
      </c>
      <c r="C547" s="162" t="str">
        <f t="shared" si="51"/>
        <v/>
      </c>
      <c r="D547" s="512"/>
      <c r="E547" s="503"/>
      <c r="F547" s="198"/>
      <c r="G547" s="198"/>
      <c r="H547" s="198"/>
      <c r="I547" s="504" t="str">
        <f t="shared" si="48"/>
        <v/>
      </c>
      <c r="J547" s="505"/>
      <c r="K547" s="505"/>
      <c r="L547" s="505"/>
      <c r="M547" s="505"/>
      <c r="N547" s="505"/>
      <c r="O547" s="505"/>
      <c r="P547" s="505"/>
      <c r="Q547" s="505"/>
      <c r="R547" s="505"/>
      <c r="S547" s="505"/>
      <c r="T547" s="505"/>
      <c r="U547" s="505"/>
      <c r="V547" s="505"/>
      <c r="W547" s="505"/>
      <c r="X547" s="505"/>
      <c r="Y547" s="505"/>
      <c r="Z547" s="505"/>
      <c r="AA547" s="505"/>
      <c r="AB547" s="506"/>
      <c r="AC547" s="507" t="str">
        <f t="shared" si="50"/>
        <v/>
      </c>
      <c r="AD547" s="505"/>
      <c r="AE547" s="505"/>
      <c r="AF547" s="505"/>
      <c r="AG547" s="505"/>
      <c r="AH547" s="505"/>
      <c r="AI547" s="505"/>
      <c r="AJ547" s="505"/>
      <c r="AK547" s="505"/>
      <c r="AL547" s="505"/>
      <c r="AM547" s="505"/>
      <c r="AN547" s="505"/>
      <c r="AO547" s="505"/>
      <c r="AP547" s="505"/>
      <c r="AQ547" s="505"/>
      <c r="AR547" s="505"/>
      <c r="AS547" s="505"/>
      <c r="AT547" s="505"/>
      <c r="AU547" s="505"/>
      <c r="AV547" s="506"/>
    </row>
    <row r="548" spans="1:48" x14ac:dyDescent="0.35">
      <c r="A548" t="str">
        <f t="shared" si="47"/>
        <v>|</v>
      </c>
      <c r="B548" s="162" t="str">
        <f t="shared" si="49"/>
        <v/>
      </c>
      <c r="C548" s="162" t="str">
        <f t="shared" si="51"/>
        <v/>
      </c>
      <c r="D548" s="512"/>
      <c r="E548" s="503"/>
      <c r="F548" s="198"/>
      <c r="G548" s="198"/>
      <c r="H548" s="198"/>
      <c r="I548" s="504" t="str">
        <f t="shared" si="48"/>
        <v/>
      </c>
      <c r="J548" s="505"/>
      <c r="K548" s="505"/>
      <c r="L548" s="505"/>
      <c r="M548" s="505"/>
      <c r="N548" s="505"/>
      <c r="O548" s="505"/>
      <c r="P548" s="505"/>
      <c r="Q548" s="505"/>
      <c r="R548" s="505"/>
      <c r="S548" s="505"/>
      <c r="T548" s="505"/>
      <c r="U548" s="505"/>
      <c r="V548" s="505"/>
      <c r="W548" s="505"/>
      <c r="X548" s="505"/>
      <c r="Y548" s="505"/>
      <c r="Z548" s="505"/>
      <c r="AA548" s="505"/>
      <c r="AB548" s="506"/>
      <c r="AC548" s="507" t="str">
        <f t="shared" si="50"/>
        <v/>
      </c>
      <c r="AD548" s="505"/>
      <c r="AE548" s="505"/>
      <c r="AF548" s="505"/>
      <c r="AG548" s="505"/>
      <c r="AH548" s="505"/>
      <c r="AI548" s="505"/>
      <c r="AJ548" s="505"/>
      <c r="AK548" s="505"/>
      <c r="AL548" s="505"/>
      <c r="AM548" s="505"/>
      <c r="AN548" s="505"/>
      <c r="AO548" s="505"/>
      <c r="AP548" s="505"/>
      <c r="AQ548" s="505"/>
      <c r="AR548" s="505"/>
      <c r="AS548" s="505"/>
      <c r="AT548" s="505"/>
      <c r="AU548" s="505"/>
      <c r="AV548" s="506"/>
    </row>
    <row r="549" spans="1:48" x14ac:dyDescent="0.35">
      <c r="A549" t="str">
        <f t="shared" si="47"/>
        <v>|</v>
      </c>
      <c r="B549" s="162" t="str">
        <f t="shared" si="49"/>
        <v/>
      </c>
      <c r="C549" s="162" t="str">
        <f t="shared" si="51"/>
        <v/>
      </c>
      <c r="D549" s="512"/>
      <c r="E549" s="503"/>
      <c r="F549" s="198"/>
      <c r="G549" s="198"/>
      <c r="H549" s="198"/>
      <c r="I549" s="504" t="str">
        <f t="shared" si="48"/>
        <v/>
      </c>
      <c r="J549" s="505"/>
      <c r="K549" s="505"/>
      <c r="L549" s="505"/>
      <c r="M549" s="505"/>
      <c r="N549" s="505"/>
      <c r="O549" s="505"/>
      <c r="P549" s="505"/>
      <c r="Q549" s="505"/>
      <c r="R549" s="505"/>
      <c r="S549" s="505"/>
      <c r="T549" s="505"/>
      <c r="U549" s="505"/>
      <c r="V549" s="505"/>
      <c r="W549" s="505"/>
      <c r="X549" s="505"/>
      <c r="Y549" s="505"/>
      <c r="Z549" s="505"/>
      <c r="AA549" s="505"/>
      <c r="AB549" s="506"/>
      <c r="AC549" s="507" t="str">
        <f t="shared" si="50"/>
        <v/>
      </c>
      <c r="AD549" s="505"/>
      <c r="AE549" s="505"/>
      <c r="AF549" s="505"/>
      <c r="AG549" s="505"/>
      <c r="AH549" s="505"/>
      <c r="AI549" s="505"/>
      <c r="AJ549" s="505"/>
      <c r="AK549" s="505"/>
      <c r="AL549" s="505"/>
      <c r="AM549" s="505"/>
      <c r="AN549" s="505"/>
      <c r="AO549" s="505"/>
      <c r="AP549" s="505"/>
      <c r="AQ549" s="505"/>
      <c r="AR549" s="505"/>
      <c r="AS549" s="505"/>
      <c r="AT549" s="505"/>
      <c r="AU549" s="505"/>
      <c r="AV549" s="506"/>
    </row>
    <row r="550" spans="1:48" x14ac:dyDescent="0.35">
      <c r="A550" t="str">
        <f t="shared" si="47"/>
        <v>|</v>
      </c>
      <c r="B550" s="162" t="str">
        <f t="shared" si="49"/>
        <v/>
      </c>
      <c r="C550" s="162" t="str">
        <f t="shared" si="51"/>
        <v/>
      </c>
      <c r="D550" s="512"/>
      <c r="E550" s="503"/>
      <c r="F550" s="198"/>
      <c r="G550" s="198"/>
      <c r="H550" s="198"/>
      <c r="I550" s="504" t="str">
        <f t="shared" si="48"/>
        <v/>
      </c>
      <c r="J550" s="505"/>
      <c r="K550" s="505"/>
      <c r="L550" s="505"/>
      <c r="M550" s="505"/>
      <c r="N550" s="505"/>
      <c r="O550" s="505"/>
      <c r="P550" s="505"/>
      <c r="Q550" s="505"/>
      <c r="R550" s="505"/>
      <c r="S550" s="505"/>
      <c r="T550" s="505"/>
      <c r="U550" s="505"/>
      <c r="V550" s="505"/>
      <c r="W550" s="505"/>
      <c r="X550" s="505"/>
      <c r="Y550" s="505"/>
      <c r="Z550" s="505"/>
      <c r="AA550" s="505"/>
      <c r="AB550" s="506"/>
      <c r="AC550" s="507" t="str">
        <f t="shared" si="50"/>
        <v/>
      </c>
      <c r="AD550" s="505"/>
      <c r="AE550" s="505"/>
      <c r="AF550" s="505"/>
      <c r="AG550" s="505"/>
      <c r="AH550" s="505"/>
      <c r="AI550" s="505"/>
      <c r="AJ550" s="505"/>
      <c r="AK550" s="505"/>
      <c r="AL550" s="505"/>
      <c r="AM550" s="505"/>
      <c r="AN550" s="505"/>
      <c r="AO550" s="505"/>
      <c r="AP550" s="505"/>
      <c r="AQ550" s="505"/>
      <c r="AR550" s="505"/>
      <c r="AS550" s="505"/>
      <c r="AT550" s="505"/>
      <c r="AU550" s="505"/>
      <c r="AV550" s="506"/>
    </row>
    <row r="551" spans="1:48" x14ac:dyDescent="0.35">
      <c r="A551" t="str">
        <f t="shared" si="47"/>
        <v>|</v>
      </c>
      <c r="B551" s="162" t="str">
        <f t="shared" si="49"/>
        <v/>
      </c>
      <c r="C551" s="162" t="str">
        <f t="shared" si="51"/>
        <v/>
      </c>
      <c r="D551" s="512"/>
      <c r="E551" s="503"/>
      <c r="F551" s="198"/>
      <c r="G551" s="198"/>
      <c r="H551" s="198"/>
      <c r="I551" s="504" t="str">
        <f t="shared" si="48"/>
        <v/>
      </c>
      <c r="J551" s="505"/>
      <c r="K551" s="505"/>
      <c r="L551" s="505"/>
      <c r="M551" s="505"/>
      <c r="N551" s="505"/>
      <c r="O551" s="505"/>
      <c r="P551" s="505"/>
      <c r="Q551" s="505"/>
      <c r="R551" s="505"/>
      <c r="S551" s="505"/>
      <c r="T551" s="505"/>
      <c r="U551" s="505"/>
      <c r="V551" s="505"/>
      <c r="W551" s="505"/>
      <c r="X551" s="505"/>
      <c r="Y551" s="505"/>
      <c r="Z551" s="505"/>
      <c r="AA551" s="505"/>
      <c r="AB551" s="506"/>
      <c r="AC551" s="507" t="str">
        <f t="shared" si="50"/>
        <v/>
      </c>
      <c r="AD551" s="505"/>
      <c r="AE551" s="505"/>
      <c r="AF551" s="505"/>
      <c r="AG551" s="505"/>
      <c r="AH551" s="505"/>
      <c r="AI551" s="505"/>
      <c r="AJ551" s="505"/>
      <c r="AK551" s="505"/>
      <c r="AL551" s="505"/>
      <c r="AM551" s="505"/>
      <c r="AN551" s="505"/>
      <c r="AO551" s="505"/>
      <c r="AP551" s="505"/>
      <c r="AQ551" s="505"/>
      <c r="AR551" s="505"/>
      <c r="AS551" s="505"/>
      <c r="AT551" s="505"/>
      <c r="AU551" s="505"/>
      <c r="AV551" s="506"/>
    </row>
    <row r="552" spans="1:48" x14ac:dyDescent="0.35">
      <c r="A552" t="str">
        <f t="shared" si="47"/>
        <v>|</v>
      </c>
      <c r="B552" s="162" t="str">
        <f t="shared" si="49"/>
        <v/>
      </c>
      <c r="C552" s="162" t="str">
        <f t="shared" si="51"/>
        <v/>
      </c>
      <c r="D552" s="512"/>
      <c r="E552" s="503"/>
      <c r="F552" s="198"/>
      <c r="G552" s="198"/>
      <c r="H552" s="198"/>
      <c r="I552" s="504" t="str">
        <f t="shared" si="48"/>
        <v/>
      </c>
      <c r="J552" s="505"/>
      <c r="K552" s="505"/>
      <c r="L552" s="505"/>
      <c r="M552" s="505"/>
      <c r="N552" s="505"/>
      <c r="O552" s="505"/>
      <c r="P552" s="505"/>
      <c r="Q552" s="505"/>
      <c r="R552" s="505"/>
      <c r="S552" s="505"/>
      <c r="T552" s="505"/>
      <c r="U552" s="505"/>
      <c r="V552" s="505"/>
      <c r="W552" s="505"/>
      <c r="X552" s="505"/>
      <c r="Y552" s="505"/>
      <c r="Z552" s="505"/>
      <c r="AA552" s="505"/>
      <c r="AB552" s="506"/>
      <c r="AC552" s="507" t="str">
        <f t="shared" si="50"/>
        <v/>
      </c>
      <c r="AD552" s="505"/>
      <c r="AE552" s="505"/>
      <c r="AF552" s="505"/>
      <c r="AG552" s="505"/>
      <c r="AH552" s="505"/>
      <c r="AI552" s="505"/>
      <c r="AJ552" s="505"/>
      <c r="AK552" s="505"/>
      <c r="AL552" s="505"/>
      <c r="AM552" s="505"/>
      <c r="AN552" s="505"/>
      <c r="AO552" s="505"/>
      <c r="AP552" s="505"/>
      <c r="AQ552" s="505"/>
      <c r="AR552" s="505"/>
      <c r="AS552" s="505"/>
      <c r="AT552" s="505"/>
      <c r="AU552" s="505"/>
      <c r="AV552" s="506"/>
    </row>
    <row r="553" spans="1:48" x14ac:dyDescent="0.35">
      <c r="A553" t="str">
        <f t="shared" si="47"/>
        <v>|</v>
      </c>
      <c r="B553" s="162" t="str">
        <f t="shared" si="49"/>
        <v/>
      </c>
      <c r="C553" s="162" t="str">
        <f t="shared" si="51"/>
        <v/>
      </c>
      <c r="D553" s="512"/>
      <c r="E553" s="503"/>
      <c r="F553" s="198"/>
      <c r="G553" s="198"/>
      <c r="H553" s="198"/>
      <c r="I553" s="504" t="str">
        <f t="shared" si="48"/>
        <v/>
      </c>
      <c r="J553" s="505"/>
      <c r="K553" s="505"/>
      <c r="L553" s="505"/>
      <c r="M553" s="505"/>
      <c r="N553" s="505"/>
      <c r="O553" s="505"/>
      <c r="P553" s="505"/>
      <c r="Q553" s="505"/>
      <c r="R553" s="505"/>
      <c r="S553" s="505"/>
      <c r="T553" s="505"/>
      <c r="U553" s="505"/>
      <c r="V553" s="505"/>
      <c r="W553" s="505"/>
      <c r="X553" s="505"/>
      <c r="Y553" s="505"/>
      <c r="Z553" s="505"/>
      <c r="AA553" s="505"/>
      <c r="AB553" s="506"/>
      <c r="AC553" s="507" t="str">
        <f t="shared" si="50"/>
        <v/>
      </c>
      <c r="AD553" s="505"/>
      <c r="AE553" s="505"/>
      <c r="AF553" s="505"/>
      <c r="AG553" s="505"/>
      <c r="AH553" s="505"/>
      <c r="AI553" s="505"/>
      <c r="AJ553" s="505"/>
      <c r="AK553" s="505"/>
      <c r="AL553" s="505"/>
      <c r="AM553" s="505"/>
      <c r="AN553" s="505"/>
      <c r="AO553" s="505"/>
      <c r="AP553" s="505"/>
      <c r="AQ553" s="505"/>
      <c r="AR553" s="505"/>
      <c r="AS553" s="505"/>
      <c r="AT553" s="505"/>
      <c r="AU553" s="505"/>
      <c r="AV553" s="506"/>
    </row>
    <row r="554" spans="1:48" x14ac:dyDescent="0.35">
      <c r="A554" t="str">
        <f t="shared" si="47"/>
        <v>|</v>
      </c>
      <c r="B554" s="162" t="str">
        <f t="shared" si="49"/>
        <v/>
      </c>
      <c r="C554" s="162" t="str">
        <f t="shared" si="51"/>
        <v/>
      </c>
      <c r="D554" s="512"/>
      <c r="E554" s="503"/>
      <c r="F554" s="198"/>
      <c r="G554" s="198"/>
      <c r="H554" s="198"/>
      <c r="I554" s="504" t="str">
        <f t="shared" si="48"/>
        <v/>
      </c>
      <c r="J554" s="505"/>
      <c r="K554" s="505"/>
      <c r="L554" s="505"/>
      <c r="M554" s="505"/>
      <c r="N554" s="505"/>
      <c r="O554" s="505"/>
      <c r="P554" s="505"/>
      <c r="Q554" s="505"/>
      <c r="R554" s="505"/>
      <c r="S554" s="505"/>
      <c r="T554" s="505"/>
      <c r="U554" s="505"/>
      <c r="V554" s="505"/>
      <c r="W554" s="505"/>
      <c r="X554" s="505"/>
      <c r="Y554" s="505"/>
      <c r="Z554" s="505"/>
      <c r="AA554" s="505"/>
      <c r="AB554" s="506"/>
      <c r="AC554" s="507" t="str">
        <f t="shared" si="50"/>
        <v/>
      </c>
      <c r="AD554" s="505"/>
      <c r="AE554" s="505"/>
      <c r="AF554" s="505"/>
      <c r="AG554" s="505"/>
      <c r="AH554" s="505"/>
      <c r="AI554" s="505"/>
      <c r="AJ554" s="505"/>
      <c r="AK554" s="505"/>
      <c r="AL554" s="505"/>
      <c r="AM554" s="505"/>
      <c r="AN554" s="505"/>
      <c r="AO554" s="505"/>
      <c r="AP554" s="505"/>
      <c r="AQ554" s="505"/>
      <c r="AR554" s="505"/>
      <c r="AS554" s="505"/>
      <c r="AT554" s="505"/>
      <c r="AU554" s="505"/>
      <c r="AV554" s="506"/>
    </row>
    <row r="555" spans="1:48" x14ac:dyDescent="0.35">
      <c r="A555" t="str">
        <f t="shared" si="47"/>
        <v>|</v>
      </c>
      <c r="B555" s="162" t="str">
        <f t="shared" si="49"/>
        <v/>
      </c>
      <c r="C555" s="162" t="str">
        <f t="shared" si="51"/>
        <v/>
      </c>
      <c r="D555" s="512"/>
      <c r="E555" s="503"/>
      <c r="F555" s="198"/>
      <c r="G555" s="198"/>
      <c r="H555" s="198"/>
      <c r="I555" s="504" t="str">
        <f t="shared" si="48"/>
        <v/>
      </c>
      <c r="J555" s="505"/>
      <c r="K555" s="505"/>
      <c r="L555" s="505"/>
      <c r="M555" s="505"/>
      <c r="N555" s="505"/>
      <c r="O555" s="505"/>
      <c r="P555" s="505"/>
      <c r="Q555" s="505"/>
      <c r="R555" s="505"/>
      <c r="S555" s="505"/>
      <c r="T555" s="505"/>
      <c r="U555" s="505"/>
      <c r="V555" s="505"/>
      <c r="W555" s="505"/>
      <c r="X555" s="505"/>
      <c r="Y555" s="505"/>
      <c r="Z555" s="505"/>
      <c r="AA555" s="505"/>
      <c r="AB555" s="506"/>
      <c r="AC555" s="507" t="str">
        <f t="shared" si="50"/>
        <v/>
      </c>
      <c r="AD555" s="505"/>
      <c r="AE555" s="505"/>
      <c r="AF555" s="505"/>
      <c r="AG555" s="505"/>
      <c r="AH555" s="505"/>
      <c r="AI555" s="505"/>
      <c r="AJ555" s="505"/>
      <c r="AK555" s="505"/>
      <c r="AL555" s="505"/>
      <c r="AM555" s="505"/>
      <c r="AN555" s="505"/>
      <c r="AO555" s="505"/>
      <c r="AP555" s="505"/>
      <c r="AQ555" s="505"/>
      <c r="AR555" s="505"/>
      <c r="AS555" s="505"/>
      <c r="AT555" s="505"/>
      <c r="AU555" s="505"/>
      <c r="AV555" s="506"/>
    </row>
    <row r="556" spans="1:48" x14ac:dyDescent="0.35">
      <c r="A556" t="str">
        <f t="shared" si="47"/>
        <v>|</v>
      </c>
      <c r="B556" s="162" t="str">
        <f t="shared" si="49"/>
        <v/>
      </c>
      <c r="C556" s="162" t="str">
        <f t="shared" si="51"/>
        <v/>
      </c>
      <c r="D556" s="512"/>
      <c r="E556" s="503"/>
      <c r="F556" s="198"/>
      <c r="G556" s="198"/>
      <c r="H556" s="198"/>
      <c r="I556" s="504" t="str">
        <f t="shared" si="48"/>
        <v/>
      </c>
      <c r="J556" s="505"/>
      <c r="K556" s="505"/>
      <c r="L556" s="505"/>
      <c r="M556" s="505"/>
      <c r="N556" s="505"/>
      <c r="O556" s="505"/>
      <c r="P556" s="505"/>
      <c r="Q556" s="505"/>
      <c r="R556" s="505"/>
      <c r="S556" s="505"/>
      <c r="T556" s="505"/>
      <c r="U556" s="505"/>
      <c r="V556" s="505"/>
      <c r="W556" s="505"/>
      <c r="X556" s="505"/>
      <c r="Y556" s="505"/>
      <c r="Z556" s="505"/>
      <c r="AA556" s="505"/>
      <c r="AB556" s="506"/>
      <c r="AC556" s="507" t="str">
        <f t="shared" si="50"/>
        <v/>
      </c>
      <c r="AD556" s="505"/>
      <c r="AE556" s="505"/>
      <c r="AF556" s="505"/>
      <c r="AG556" s="505"/>
      <c r="AH556" s="505"/>
      <c r="AI556" s="505"/>
      <c r="AJ556" s="505"/>
      <c r="AK556" s="505"/>
      <c r="AL556" s="505"/>
      <c r="AM556" s="505"/>
      <c r="AN556" s="505"/>
      <c r="AO556" s="505"/>
      <c r="AP556" s="505"/>
      <c r="AQ556" s="505"/>
      <c r="AR556" s="505"/>
      <c r="AS556" s="505"/>
      <c r="AT556" s="505"/>
      <c r="AU556" s="505"/>
      <c r="AV556" s="506"/>
    </row>
    <row r="557" spans="1:48" x14ac:dyDescent="0.35">
      <c r="A557" t="str">
        <f t="shared" si="47"/>
        <v>|</v>
      </c>
      <c r="B557" s="162" t="str">
        <f t="shared" si="49"/>
        <v/>
      </c>
      <c r="C557" s="162" t="str">
        <f t="shared" si="51"/>
        <v/>
      </c>
      <c r="D557" s="512"/>
      <c r="E557" s="503"/>
      <c r="F557" s="198"/>
      <c r="G557" s="198"/>
      <c r="H557" s="198"/>
      <c r="I557" s="504" t="str">
        <f t="shared" si="48"/>
        <v/>
      </c>
      <c r="J557" s="505"/>
      <c r="K557" s="505"/>
      <c r="L557" s="505"/>
      <c r="M557" s="505"/>
      <c r="N557" s="505"/>
      <c r="O557" s="505"/>
      <c r="P557" s="505"/>
      <c r="Q557" s="505"/>
      <c r="R557" s="505"/>
      <c r="S557" s="505"/>
      <c r="T557" s="505"/>
      <c r="U557" s="505"/>
      <c r="V557" s="505"/>
      <c r="W557" s="505"/>
      <c r="X557" s="505"/>
      <c r="Y557" s="505"/>
      <c r="Z557" s="505"/>
      <c r="AA557" s="505"/>
      <c r="AB557" s="506"/>
      <c r="AC557" s="507" t="str">
        <f t="shared" si="50"/>
        <v/>
      </c>
      <c r="AD557" s="505"/>
      <c r="AE557" s="505"/>
      <c r="AF557" s="505"/>
      <c r="AG557" s="505"/>
      <c r="AH557" s="505"/>
      <c r="AI557" s="505"/>
      <c r="AJ557" s="505"/>
      <c r="AK557" s="505"/>
      <c r="AL557" s="505"/>
      <c r="AM557" s="505"/>
      <c r="AN557" s="505"/>
      <c r="AO557" s="505"/>
      <c r="AP557" s="505"/>
      <c r="AQ557" s="505"/>
      <c r="AR557" s="505"/>
      <c r="AS557" s="505"/>
      <c r="AT557" s="505"/>
      <c r="AU557" s="505"/>
      <c r="AV557" s="506"/>
    </row>
    <row r="558" spans="1:48" x14ac:dyDescent="0.35">
      <c r="A558" t="str">
        <f t="shared" si="47"/>
        <v>|</v>
      </c>
      <c r="B558" s="162" t="str">
        <f t="shared" si="49"/>
        <v/>
      </c>
      <c r="C558" s="162" t="str">
        <f t="shared" si="51"/>
        <v/>
      </c>
      <c r="D558" s="512"/>
      <c r="E558" s="503"/>
      <c r="F558" s="198"/>
      <c r="G558" s="198"/>
      <c r="H558" s="198"/>
      <c r="I558" s="504" t="str">
        <f t="shared" si="48"/>
        <v/>
      </c>
      <c r="J558" s="505"/>
      <c r="K558" s="505"/>
      <c r="L558" s="505"/>
      <c r="M558" s="505"/>
      <c r="N558" s="505"/>
      <c r="O558" s="505"/>
      <c r="P558" s="505"/>
      <c r="Q558" s="505"/>
      <c r="R558" s="505"/>
      <c r="S558" s="505"/>
      <c r="T558" s="505"/>
      <c r="U558" s="505"/>
      <c r="V558" s="505"/>
      <c r="W558" s="505"/>
      <c r="X558" s="505"/>
      <c r="Y558" s="505"/>
      <c r="Z558" s="505"/>
      <c r="AA558" s="505"/>
      <c r="AB558" s="506"/>
      <c r="AC558" s="507" t="str">
        <f t="shared" si="50"/>
        <v/>
      </c>
      <c r="AD558" s="505"/>
      <c r="AE558" s="505"/>
      <c r="AF558" s="505"/>
      <c r="AG558" s="505"/>
      <c r="AH558" s="505"/>
      <c r="AI558" s="505"/>
      <c r="AJ558" s="505"/>
      <c r="AK558" s="505"/>
      <c r="AL558" s="505"/>
      <c r="AM558" s="505"/>
      <c r="AN558" s="505"/>
      <c r="AO558" s="505"/>
      <c r="AP558" s="505"/>
      <c r="AQ558" s="505"/>
      <c r="AR558" s="505"/>
      <c r="AS558" s="505"/>
      <c r="AT558" s="505"/>
      <c r="AU558" s="505"/>
      <c r="AV558" s="506"/>
    </row>
    <row r="559" spans="1:48" x14ac:dyDescent="0.35">
      <c r="A559" t="str">
        <f t="shared" si="47"/>
        <v>|</v>
      </c>
      <c r="B559" s="162" t="str">
        <f t="shared" si="49"/>
        <v/>
      </c>
      <c r="C559" s="162" t="str">
        <f t="shared" si="51"/>
        <v/>
      </c>
      <c r="D559" s="512"/>
      <c r="E559" s="503"/>
      <c r="F559" s="198"/>
      <c r="G559" s="198"/>
      <c r="H559" s="198"/>
      <c r="I559" s="504" t="str">
        <f t="shared" si="48"/>
        <v/>
      </c>
      <c r="J559" s="505"/>
      <c r="K559" s="505"/>
      <c r="L559" s="505"/>
      <c r="M559" s="505"/>
      <c r="N559" s="505"/>
      <c r="O559" s="505"/>
      <c r="P559" s="505"/>
      <c r="Q559" s="505"/>
      <c r="R559" s="505"/>
      <c r="S559" s="505"/>
      <c r="T559" s="505"/>
      <c r="U559" s="505"/>
      <c r="V559" s="505"/>
      <c r="W559" s="505"/>
      <c r="X559" s="505"/>
      <c r="Y559" s="505"/>
      <c r="Z559" s="505"/>
      <c r="AA559" s="505"/>
      <c r="AB559" s="506"/>
      <c r="AC559" s="507" t="str">
        <f t="shared" si="50"/>
        <v/>
      </c>
      <c r="AD559" s="505"/>
      <c r="AE559" s="505"/>
      <c r="AF559" s="505"/>
      <c r="AG559" s="505"/>
      <c r="AH559" s="505"/>
      <c r="AI559" s="505"/>
      <c r="AJ559" s="505"/>
      <c r="AK559" s="505"/>
      <c r="AL559" s="505"/>
      <c r="AM559" s="505"/>
      <c r="AN559" s="505"/>
      <c r="AO559" s="505"/>
      <c r="AP559" s="505"/>
      <c r="AQ559" s="505"/>
      <c r="AR559" s="505"/>
      <c r="AS559" s="505"/>
      <c r="AT559" s="505"/>
      <c r="AU559" s="505"/>
      <c r="AV559" s="506"/>
    </row>
    <row r="560" spans="1:48" x14ac:dyDescent="0.35">
      <c r="A560" t="str">
        <f t="shared" si="47"/>
        <v>|</v>
      </c>
      <c r="B560" s="162" t="str">
        <f t="shared" si="49"/>
        <v/>
      </c>
      <c r="C560" s="162" t="str">
        <f t="shared" si="51"/>
        <v/>
      </c>
      <c r="D560" s="512"/>
      <c r="E560" s="503"/>
      <c r="F560" s="198"/>
      <c r="G560" s="198"/>
      <c r="H560" s="198"/>
      <c r="I560" s="504" t="str">
        <f t="shared" si="48"/>
        <v/>
      </c>
      <c r="J560" s="505"/>
      <c r="K560" s="505"/>
      <c r="L560" s="505"/>
      <c r="M560" s="505"/>
      <c r="N560" s="505"/>
      <c r="O560" s="505"/>
      <c r="P560" s="505"/>
      <c r="Q560" s="505"/>
      <c r="R560" s="505"/>
      <c r="S560" s="505"/>
      <c r="T560" s="505"/>
      <c r="U560" s="505"/>
      <c r="V560" s="505"/>
      <c r="W560" s="505"/>
      <c r="X560" s="505"/>
      <c r="Y560" s="505"/>
      <c r="Z560" s="505"/>
      <c r="AA560" s="505"/>
      <c r="AB560" s="506"/>
      <c r="AC560" s="507" t="str">
        <f t="shared" si="50"/>
        <v/>
      </c>
      <c r="AD560" s="505"/>
      <c r="AE560" s="505"/>
      <c r="AF560" s="505"/>
      <c r="AG560" s="505"/>
      <c r="AH560" s="505"/>
      <c r="AI560" s="505"/>
      <c r="AJ560" s="505"/>
      <c r="AK560" s="505"/>
      <c r="AL560" s="505"/>
      <c r="AM560" s="505"/>
      <c r="AN560" s="505"/>
      <c r="AO560" s="505"/>
      <c r="AP560" s="505"/>
      <c r="AQ560" s="505"/>
      <c r="AR560" s="505"/>
      <c r="AS560" s="505"/>
      <c r="AT560" s="505"/>
      <c r="AU560" s="505"/>
      <c r="AV560" s="506"/>
    </row>
    <row r="561" spans="1:48" x14ac:dyDescent="0.35">
      <c r="A561" t="str">
        <f t="shared" si="47"/>
        <v>|</v>
      </c>
      <c r="B561" s="162" t="str">
        <f t="shared" si="49"/>
        <v/>
      </c>
      <c r="C561" s="162" t="str">
        <f t="shared" si="51"/>
        <v/>
      </c>
      <c r="D561" s="512"/>
      <c r="E561" s="503"/>
      <c r="F561" s="198"/>
      <c r="G561" s="198"/>
      <c r="H561" s="198"/>
      <c r="I561" s="504" t="str">
        <f t="shared" si="48"/>
        <v/>
      </c>
      <c r="J561" s="505"/>
      <c r="K561" s="505"/>
      <c r="L561" s="505"/>
      <c r="M561" s="505"/>
      <c r="N561" s="505"/>
      <c r="O561" s="505"/>
      <c r="P561" s="505"/>
      <c r="Q561" s="505"/>
      <c r="R561" s="505"/>
      <c r="S561" s="505"/>
      <c r="T561" s="505"/>
      <c r="U561" s="505"/>
      <c r="V561" s="505"/>
      <c r="W561" s="505"/>
      <c r="X561" s="505"/>
      <c r="Y561" s="505"/>
      <c r="Z561" s="505"/>
      <c r="AA561" s="505"/>
      <c r="AB561" s="506"/>
      <c r="AC561" s="507" t="str">
        <f t="shared" si="50"/>
        <v/>
      </c>
      <c r="AD561" s="505"/>
      <c r="AE561" s="505"/>
      <c r="AF561" s="505"/>
      <c r="AG561" s="505"/>
      <c r="AH561" s="505"/>
      <c r="AI561" s="505"/>
      <c r="AJ561" s="505"/>
      <c r="AK561" s="505"/>
      <c r="AL561" s="505"/>
      <c r="AM561" s="505"/>
      <c r="AN561" s="505"/>
      <c r="AO561" s="505"/>
      <c r="AP561" s="505"/>
      <c r="AQ561" s="505"/>
      <c r="AR561" s="505"/>
      <c r="AS561" s="505"/>
      <c r="AT561" s="505"/>
      <c r="AU561" s="505"/>
      <c r="AV561" s="506"/>
    </row>
    <row r="562" spans="1:48" x14ac:dyDescent="0.35">
      <c r="A562" t="str">
        <f t="shared" si="47"/>
        <v>|</v>
      </c>
      <c r="B562" s="162" t="str">
        <f t="shared" si="49"/>
        <v/>
      </c>
      <c r="C562" s="162" t="str">
        <f t="shared" si="51"/>
        <v/>
      </c>
      <c r="D562" s="512"/>
      <c r="E562" s="503"/>
      <c r="F562" s="198"/>
      <c r="G562" s="198"/>
      <c r="H562" s="198"/>
      <c r="I562" s="504" t="str">
        <f t="shared" si="48"/>
        <v/>
      </c>
      <c r="J562" s="505"/>
      <c r="K562" s="505"/>
      <c r="L562" s="505"/>
      <c r="M562" s="505"/>
      <c r="N562" s="505"/>
      <c r="O562" s="505"/>
      <c r="P562" s="505"/>
      <c r="Q562" s="505"/>
      <c r="R562" s="505"/>
      <c r="S562" s="505"/>
      <c r="T562" s="505"/>
      <c r="U562" s="505"/>
      <c r="V562" s="505"/>
      <c r="W562" s="505"/>
      <c r="X562" s="505"/>
      <c r="Y562" s="505"/>
      <c r="Z562" s="505"/>
      <c r="AA562" s="505"/>
      <c r="AB562" s="506"/>
      <c r="AC562" s="507" t="str">
        <f t="shared" si="50"/>
        <v/>
      </c>
      <c r="AD562" s="505"/>
      <c r="AE562" s="505"/>
      <c r="AF562" s="505"/>
      <c r="AG562" s="505"/>
      <c r="AH562" s="505"/>
      <c r="AI562" s="505"/>
      <c r="AJ562" s="505"/>
      <c r="AK562" s="505"/>
      <c r="AL562" s="505"/>
      <c r="AM562" s="505"/>
      <c r="AN562" s="505"/>
      <c r="AO562" s="505"/>
      <c r="AP562" s="505"/>
      <c r="AQ562" s="505"/>
      <c r="AR562" s="505"/>
      <c r="AS562" s="505"/>
      <c r="AT562" s="505"/>
      <c r="AU562" s="505"/>
      <c r="AV562" s="506"/>
    </row>
    <row r="563" spans="1:48" x14ac:dyDescent="0.35">
      <c r="A563" t="str">
        <f t="shared" si="47"/>
        <v>|</v>
      </c>
      <c r="B563" s="162" t="str">
        <f t="shared" si="49"/>
        <v/>
      </c>
      <c r="C563" s="162" t="str">
        <f t="shared" si="51"/>
        <v/>
      </c>
      <c r="D563" s="512"/>
      <c r="E563" s="503"/>
      <c r="F563" s="198"/>
      <c r="G563" s="198"/>
      <c r="H563" s="198"/>
      <c r="I563" s="504" t="str">
        <f t="shared" si="48"/>
        <v/>
      </c>
      <c r="J563" s="505"/>
      <c r="K563" s="505"/>
      <c r="L563" s="505"/>
      <c r="M563" s="505"/>
      <c r="N563" s="505"/>
      <c r="O563" s="505"/>
      <c r="P563" s="505"/>
      <c r="Q563" s="505"/>
      <c r="R563" s="505"/>
      <c r="S563" s="505"/>
      <c r="T563" s="505"/>
      <c r="U563" s="505"/>
      <c r="V563" s="505"/>
      <c r="W563" s="505"/>
      <c r="X563" s="505"/>
      <c r="Y563" s="505"/>
      <c r="Z563" s="505"/>
      <c r="AA563" s="505"/>
      <c r="AB563" s="506"/>
      <c r="AC563" s="507" t="str">
        <f t="shared" si="50"/>
        <v/>
      </c>
      <c r="AD563" s="505"/>
      <c r="AE563" s="505"/>
      <c r="AF563" s="505"/>
      <c r="AG563" s="505"/>
      <c r="AH563" s="505"/>
      <c r="AI563" s="505"/>
      <c r="AJ563" s="505"/>
      <c r="AK563" s="505"/>
      <c r="AL563" s="505"/>
      <c r="AM563" s="505"/>
      <c r="AN563" s="505"/>
      <c r="AO563" s="505"/>
      <c r="AP563" s="505"/>
      <c r="AQ563" s="505"/>
      <c r="AR563" s="505"/>
      <c r="AS563" s="505"/>
      <c r="AT563" s="505"/>
      <c r="AU563" s="505"/>
      <c r="AV563" s="506"/>
    </row>
    <row r="564" spans="1:48" x14ac:dyDescent="0.35">
      <c r="A564" t="str">
        <f t="shared" si="47"/>
        <v>|</v>
      </c>
      <c r="B564" s="162" t="str">
        <f t="shared" si="49"/>
        <v/>
      </c>
      <c r="C564" s="162" t="str">
        <f t="shared" si="51"/>
        <v/>
      </c>
      <c r="D564" s="512"/>
      <c r="E564" s="503"/>
      <c r="F564" s="198"/>
      <c r="G564" s="198"/>
      <c r="H564" s="198"/>
      <c r="I564" s="504" t="str">
        <f t="shared" si="48"/>
        <v/>
      </c>
      <c r="J564" s="505"/>
      <c r="K564" s="505"/>
      <c r="L564" s="505"/>
      <c r="M564" s="505"/>
      <c r="N564" s="505"/>
      <c r="O564" s="505"/>
      <c r="P564" s="505"/>
      <c r="Q564" s="505"/>
      <c r="R564" s="505"/>
      <c r="S564" s="505"/>
      <c r="T564" s="505"/>
      <c r="U564" s="505"/>
      <c r="V564" s="505"/>
      <c r="W564" s="505"/>
      <c r="X564" s="505"/>
      <c r="Y564" s="505"/>
      <c r="Z564" s="505"/>
      <c r="AA564" s="505"/>
      <c r="AB564" s="506"/>
      <c r="AC564" s="507" t="str">
        <f t="shared" si="50"/>
        <v/>
      </c>
      <c r="AD564" s="505"/>
      <c r="AE564" s="505"/>
      <c r="AF564" s="505"/>
      <c r="AG564" s="505"/>
      <c r="AH564" s="505"/>
      <c r="AI564" s="505"/>
      <c r="AJ564" s="505"/>
      <c r="AK564" s="505"/>
      <c r="AL564" s="505"/>
      <c r="AM564" s="505"/>
      <c r="AN564" s="505"/>
      <c r="AO564" s="505"/>
      <c r="AP564" s="505"/>
      <c r="AQ564" s="505"/>
      <c r="AR564" s="505"/>
      <c r="AS564" s="505"/>
      <c r="AT564" s="505"/>
      <c r="AU564" s="505"/>
      <c r="AV564" s="506"/>
    </row>
    <row r="565" spans="1:48" x14ac:dyDescent="0.35">
      <c r="A565" t="str">
        <f t="shared" si="47"/>
        <v>|</v>
      </c>
      <c r="B565" s="162" t="str">
        <f t="shared" si="49"/>
        <v/>
      </c>
      <c r="C565" s="162" t="str">
        <f t="shared" si="51"/>
        <v/>
      </c>
      <c r="D565" s="512"/>
      <c r="E565" s="503"/>
      <c r="F565" s="198"/>
      <c r="G565" s="198"/>
      <c r="H565" s="198"/>
      <c r="I565" s="504" t="str">
        <f t="shared" si="48"/>
        <v/>
      </c>
      <c r="J565" s="505"/>
      <c r="K565" s="505"/>
      <c r="L565" s="505"/>
      <c r="M565" s="505"/>
      <c r="N565" s="505"/>
      <c r="O565" s="505"/>
      <c r="P565" s="505"/>
      <c r="Q565" s="505"/>
      <c r="R565" s="505"/>
      <c r="S565" s="505"/>
      <c r="T565" s="505"/>
      <c r="U565" s="505"/>
      <c r="V565" s="505"/>
      <c r="W565" s="505"/>
      <c r="X565" s="505"/>
      <c r="Y565" s="505"/>
      <c r="Z565" s="505"/>
      <c r="AA565" s="505"/>
      <c r="AB565" s="506"/>
      <c r="AC565" s="507" t="str">
        <f t="shared" si="50"/>
        <v/>
      </c>
      <c r="AD565" s="505"/>
      <c r="AE565" s="505"/>
      <c r="AF565" s="505"/>
      <c r="AG565" s="505"/>
      <c r="AH565" s="505"/>
      <c r="AI565" s="505"/>
      <c r="AJ565" s="505"/>
      <c r="AK565" s="505"/>
      <c r="AL565" s="505"/>
      <c r="AM565" s="505"/>
      <c r="AN565" s="505"/>
      <c r="AO565" s="505"/>
      <c r="AP565" s="505"/>
      <c r="AQ565" s="505"/>
      <c r="AR565" s="505"/>
      <c r="AS565" s="505"/>
      <c r="AT565" s="505"/>
      <c r="AU565" s="505"/>
      <c r="AV565" s="506"/>
    </row>
    <row r="566" spans="1:48" x14ac:dyDescent="0.35">
      <c r="A566" t="str">
        <f t="shared" si="47"/>
        <v>|</v>
      </c>
      <c r="B566" s="162" t="str">
        <f t="shared" si="49"/>
        <v/>
      </c>
      <c r="C566" s="162" t="str">
        <f t="shared" si="51"/>
        <v/>
      </c>
      <c r="D566" s="512"/>
      <c r="E566" s="503"/>
      <c r="F566" s="198"/>
      <c r="G566" s="198"/>
      <c r="H566" s="198"/>
      <c r="I566" s="504" t="str">
        <f t="shared" si="48"/>
        <v/>
      </c>
      <c r="J566" s="505"/>
      <c r="K566" s="505"/>
      <c r="L566" s="505"/>
      <c r="M566" s="505"/>
      <c r="N566" s="505"/>
      <c r="O566" s="505"/>
      <c r="P566" s="505"/>
      <c r="Q566" s="505"/>
      <c r="R566" s="505"/>
      <c r="S566" s="505"/>
      <c r="T566" s="505"/>
      <c r="U566" s="505"/>
      <c r="V566" s="505"/>
      <c r="W566" s="505"/>
      <c r="X566" s="505"/>
      <c r="Y566" s="505"/>
      <c r="Z566" s="505"/>
      <c r="AA566" s="505"/>
      <c r="AB566" s="506"/>
      <c r="AC566" s="507" t="str">
        <f t="shared" si="50"/>
        <v/>
      </c>
      <c r="AD566" s="505"/>
      <c r="AE566" s="505"/>
      <c r="AF566" s="505"/>
      <c r="AG566" s="505"/>
      <c r="AH566" s="505"/>
      <c r="AI566" s="505"/>
      <c r="AJ566" s="505"/>
      <c r="AK566" s="505"/>
      <c r="AL566" s="505"/>
      <c r="AM566" s="505"/>
      <c r="AN566" s="505"/>
      <c r="AO566" s="505"/>
      <c r="AP566" s="505"/>
      <c r="AQ566" s="505"/>
      <c r="AR566" s="505"/>
      <c r="AS566" s="505"/>
      <c r="AT566" s="505"/>
      <c r="AU566" s="505"/>
      <c r="AV566" s="506"/>
    </row>
    <row r="567" spans="1:48" x14ac:dyDescent="0.35">
      <c r="A567" t="str">
        <f t="shared" si="47"/>
        <v>|</v>
      </c>
      <c r="B567" s="162" t="str">
        <f t="shared" si="49"/>
        <v/>
      </c>
      <c r="C567" s="162" t="str">
        <f t="shared" si="51"/>
        <v/>
      </c>
      <c r="D567" s="512"/>
      <c r="E567" s="503"/>
      <c r="F567" s="198"/>
      <c r="G567" s="198"/>
      <c r="H567" s="198"/>
      <c r="I567" s="504" t="str">
        <f t="shared" si="48"/>
        <v/>
      </c>
      <c r="J567" s="505"/>
      <c r="K567" s="505"/>
      <c r="L567" s="505"/>
      <c r="M567" s="505"/>
      <c r="N567" s="505"/>
      <c r="O567" s="505"/>
      <c r="P567" s="505"/>
      <c r="Q567" s="505"/>
      <c r="R567" s="505"/>
      <c r="S567" s="505"/>
      <c r="T567" s="505"/>
      <c r="U567" s="505"/>
      <c r="V567" s="505"/>
      <c r="W567" s="505"/>
      <c r="X567" s="505"/>
      <c r="Y567" s="505"/>
      <c r="Z567" s="505"/>
      <c r="AA567" s="505"/>
      <c r="AB567" s="506"/>
      <c r="AC567" s="507" t="str">
        <f t="shared" si="50"/>
        <v/>
      </c>
      <c r="AD567" s="505"/>
      <c r="AE567" s="505"/>
      <c r="AF567" s="505"/>
      <c r="AG567" s="505"/>
      <c r="AH567" s="505"/>
      <c r="AI567" s="505"/>
      <c r="AJ567" s="505"/>
      <c r="AK567" s="505"/>
      <c r="AL567" s="505"/>
      <c r="AM567" s="505"/>
      <c r="AN567" s="505"/>
      <c r="AO567" s="505"/>
      <c r="AP567" s="505"/>
      <c r="AQ567" s="505"/>
      <c r="AR567" s="505"/>
      <c r="AS567" s="505"/>
      <c r="AT567" s="505"/>
      <c r="AU567" s="505"/>
      <c r="AV567" s="506"/>
    </row>
    <row r="568" spans="1:48" x14ac:dyDescent="0.35">
      <c r="A568" t="str">
        <f t="shared" si="47"/>
        <v>|</v>
      </c>
      <c r="B568" s="162" t="str">
        <f t="shared" si="49"/>
        <v/>
      </c>
      <c r="C568" s="162" t="str">
        <f t="shared" si="51"/>
        <v/>
      </c>
      <c r="D568" s="512"/>
      <c r="E568" s="503"/>
      <c r="F568" s="198"/>
      <c r="G568" s="198"/>
      <c r="H568" s="198"/>
      <c r="I568" s="504" t="str">
        <f t="shared" si="48"/>
        <v/>
      </c>
      <c r="J568" s="505"/>
      <c r="K568" s="505"/>
      <c r="L568" s="505"/>
      <c r="M568" s="505"/>
      <c r="N568" s="505"/>
      <c r="O568" s="505"/>
      <c r="P568" s="505"/>
      <c r="Q568" s="505"/>
      <c r="R568" s="505"/>
      <c r="S568" s="505"/>
      <c r="T568" s="505"/>
      <c r="U568" s="505"/>
      <c r="V568" s="505"/>
      <c r="W568" s="505"/>
      <c r="X568" s="505"/>
      <c r="Y568" s="505"/>
      <c r="Z568" s="505"/>
      <c r="AA568" s="505"/>
      <c r="AB568" s="506"/>
      <c r="AC568" s="507" t="str">
        <f t="shared" si="50"/>
        <v/>
      </c>
      <c r="AD568" s="505"/>
      <c r="AE568" s="505"/>
      <c r="AF568" s="505"/>
      <c r="AG568" s="505"/>
      <c r="AH568" s="505"/>
      <c r="AI568" s="505"/>
      <c r="AJ568" s="505"/>
      <c r="AK568" s="505"/>
      <c r="AL568" s="505"/>
      <c r="AM568" s="505"/>
      <c r="AN568" s="505"/>
      <c r="AO568" s="505"/>
      <c r="AP568" s="505"/>
      <c r="AQ568" s="505"/>
      <c r="AR568" s="505"/>
      <c r="AS568" s="505"/>
      <c r="AT568" s="505"/>
      <c r="AU568" s="505"/>
      <c r="AV568" s="506"/>
    </row>
    <row r="569" spans="1:48" x14ac:dyDescent="0.35">
      <c r="A569" t="str">
        <f t="shared" si="47"/>
        <v>|</v>
      </c>
      <c r="B569" s="162" t="str">
        <f t="shared" si="49"/>
        <v/>
      </c>
      <c r="C569" s="162" t="str">
        <f t="shared" si="51"/>
        <v/>
      </c>
      <c r="D569" s="512"/>
      <c r="E569" s="503"/>
      <c r="F569" s="198"/>
      <c r="G569" s="198"/>
      <c r="H569" s="198"/>
      <c r="I569" s="504" t="str">
        <f t="shared" si="48"/>
        <v/>
      </c>
      <c r="J569" s="505"/>
      <c r="K569" s="505"/>
      <c r="L569" s="505"/>
      <c r="M569" s="505"/>
      <c r="N569" s="505"/>
      <c r="O569" s="505"/>
      <c r="P569" s="505"/>
      <c r="Q569" s="505"/>
      <c r="R569" s="505"/>
      <c r="S569" s="505"/>
      <c r="T569" s="505"/>
      <c r="U569" s="505"/>
      <c r="V569" s="505"/>
      <c r="W569" s="505"/>
      <c r="X569" s="505"/>
      <c r="Y569" s="505"/>
      <c r="Z569" s="505"/>
      <c r="AA569" s="505"/>
      <c r="AB569" s="506"/>
      <c r="AC569" s="507" t="str">
        <f t="shared" si="50"/>
        <v/>
      </c>
      <c r="AD569" s="505"/>
      <c r="AE569" s="505"/>
      <c r="AF569" s="505"/>
      <c r="AG569" s="505"/>
      <c r="AH569" s="505"/>
      <c r="AI569" s="505"/>
      <c r="AJ569" s="505"/>
      <c r="AK569" s="505"/>
      <c r="AL569" s="505"/>
      <c r="AM569" s="505"/>
      <c r="AN569" s="505"/>
      <c r="AO569" s="505"/>
      <c r="AP569" s="505"/>
      <c r="AQ569" s="505"/>
      <c r="AR569" s="505"/>
      <c r="AS569" s="505"/>
      <c r="AT569" s="505"/>
      <c r="AU569" s="505"/>
      <c r="AV569" s="506"/>
    </row>
    <row r="570" spans="1:48" x14ac:dyDescent="0.35">
      <c r="A570" t="str">
        <f t="shared" si="47"/>
        <v>|</v>
      </c>
      <c r="B570" s="162" t="str">
        <f t="shared" si="49"/>
        <v/>
      </c>
      <c r="C570" s="162" t="str">
        <f t="shared" si="51"/>
        <v/>
      </c>
      <c r="D570" s="512"/>
      <c r="E570" s="503"/>
      <c r="F570" s="198"/>
      <c r="G570" s="198"/>
      <c r="H570" s="198"/>
      <c r="I570" s="504" t="str">
        <f t="shared" si="48"/>
        <v/>
      </c>
      <c r="J570" s="505"/>
      <c r="K570" s="505"/>
      <c r="L570" s="505"/>
      <c r="M570" s="505"/>
      <c r="N570" s="505"/>
      <c r="O570" s="505"/>
      <c r="P570" s="505"/>
      <c r="Q570" s="505"/>
      <c r="R570" s="505"/>
      <c r="S570" s="505"/>
      <c r="T570" s="505"/>
      <c r="U570" s="505"/>
      <c r="V570" s="505"/>
      <c r="W570" s="505"/>
      <c r="X570" s="505"/>
      <c r="Y570" s="505"/>
      <c r="Z570" s="505"/>
      <c r="AA570" s="505"/>
      <c r="AB570" s="506"/>
      <c r="AC570" s="507" t="str">
        <f t="shared" si="50"/>
        <v/>
      </c>
      <c r="AD570" s="505"/>
      <c r="AE570" s="505"/>
      <c r="AF570" s="505"/>
      <c r="AG570" s="505"/>
      <c r="AH570" s="505"/>
      <c r="AI570" s="505"/>
      <c r="AJ570" s="505"/>
      <c r="AK570" s="505"/>
      <c r="AL570" s="505"/>
      <c r="AM570" s="505"/>
      <c r="AN570" s="505"/>
      <c r="AO570" s="505"/>
      <c r="AP570" s="505"/>
      <c r="AQ570" s="505"/>
      <c r="AR570" s="505"/>
      <c r="AS570" s="505"/>
      <c r="AT570" s="505"/>
      <c r="AU570" s="505"/>
      <c r="AV570" s="506"/>
    </row>
    <row r="571" spans="1:48" x14ac:dyDescent="0.35">
      <c r="A571" t="str">
        <f t="shared" si="47"/>
        <v>|</v>
      </c>
      <c r="B571" s="162" t="str">
        <f t="shared" si="49"/>
        <v/>
      </c>
      <c r="C571" s="162" t="str">
        <f t="shared" si="51"/>
        <v/>
      </c>
      <c r="D571" s="512"/>
      <c r="E571" s="503"/>
      <c r="F571" s="198"/>
      <c r="G571" s="198"/>
      <c r="H571" s="198"/>
      <c r="I571" s="504" t="str">
        <f t="shared" si="48"/>
        <v/>
      </c>
      <c r="J571" s="505"/>
      <c r="K571" s="505"/>
      <c r="L571" s="505"/>
      <c r="M571" s="505"/>
      <c r="N571" s="505"/>
      <c r="O571" s="505"/>
      <c r="P571" s="505"/>
      <c r="Q571" s="505"/>
      <c r="R571" s="505"/>
      <c r="S571" s="505"/>
      <c r="T571" s="505"/>
      <c r="U571" s="505"/>
      <c r="V571" s="505"/>
      <c r="W571" s="505"/>
      <c r="X571" s="505"/>
      <c r="Y571" s="505"/>
      <c r="Z571" s="505"/>
      <c r="AA571" s="505"/>
      <c r="AB571" s="506"/>
      <c r="AC571" s="507" t="str">
        <f t="shared" si="50"/>
        <v/>
      </c>
      <c r="AD571" s="505"/>
      <c r="AE571" s="505"/>
      <c r="AF571" s="505"/>
      <c r="AG571" s="505"/>
      <c r="AH571" s="505"/>
      <c r="AI571" s="505"/>
      <c r="AJ571" s="505"/>
      <c r="AK571" s="505"/>
      <c r="AL571" s="505"/>
      <c r="AM571" s="505"/>
      <c r="AN571" s="505"/>
      <c r="AO571" s="505"/>
      <c r="AP571" s="505"/>
      <c r="AQ571" s="505"/>
      <c r="AR571" s="505"/>
      <c r="AS571" s="505"/>
      <c r="AT571" s="505"/>
      <c r="AU571" s="505"/>
      <c r="AV571" s="506"/>
    </row>
    <row r="572" spans="1:48" x14ac:dyDescent="0.35">
      <c r="A572" t="str">
        <f t="shared" si="47"/>
        <v>|</v>
      </c>
      <c r="B572" s="162" t="str">
        <f t="shared" si="49"/>
        <v/>
      </c>
      <c r="C572" s="162" t="str">
        <f t="shared" si="51"/>
        <v/>
      </c>
      <c r="D572" s="512"/>
      <c r="E572" s="503"/>
      <c r="F572" s="198"/>
      <c r="G572" s="198"/>
      <c r="H572" s="198"/>
      <c r="I572" s="504" t="str">
        <f t="shared" si="48"/>
        <v/>
      </c>
      <c r="J572" s="505"/>
      <c r="K572" s="505"/>
      <c r="L572" s="505"/>
      <c r="M572" s="505"/>
      <c r="N572" s="505"/>
      <c r="O572" s="505"/>
      <c r="P572" s="505"/>
      <c r="Q572" s="505"/>
      <c r="R572" s="505"/>
      <c r="S572" s="505"/>
      <c r="T572" s="505"/>
      <c r="U572" s="505"/>
      <c r="V572" s="505"/>
      <c r="W572" s="505"/>
      <c r="X572" s="505"/>
      <c r="Y572" s="505"/>
      <c r="Z572" s="505"/>
      <c r="AA572" s="505"/>
      <c r="AB572" s="506"/>
      <c r="AC572" s="507" t="str">
        <f t="shared" si="50"/>
        <v/>
      </c>
      <c r="AD572" s="505"/>
      <c r="AE572" s="505"/>
      <c r="AF572" s="505"/>
      <c r="AG572" s="505"/>
      <c r="AH572" s="505"/>
      <c r="AI572" s="505"/>
      <c r="AJ572" s="505"/>
      <c r="AK572" s="505"/>
      <c r="AL572" s="505"/>
      <c r="AM572" s="505"/>
      <c r="AN572" s="505"/>
      <c r="AO572" s="505"/>
      <c r="AP572" s="505"/>
      <c r="AQ572" s="505"/>
      <c r="AR572" s="505"/>
      <c r="AS572" s="505"/>
      <c r="AT572" s="505"/>
      <c r="AU572" s="505"/>
      <c r="AV572" s="506"/>
    </row>
    <row r="573" spans="1:48" x14ac:dyDescent="0.35">
      <c r="A573" t="str">
        <f t="shared" si="47"/>
        <v>|</v>
      </c>
      <c r="B573" s="162" t="str">
        <f t="shared" si="49"/>
        <v/>
      </c>
      <c r="C573" s="162" t="str">
        <f t="shared" si="51"/>
        <v/>
      </c>
      <c r="D573" s="512"/>
      <c r="E573" s="503"/>
      <c r="F573" s="198"/>
      <c r="G573" s="198"/>
      <c r="H573" s="198"/>
      <c r="I573" s="504" t="str">
        <f t="shared" si="48"/>
        <v/>
      </c>
      <c r="J573" s="505"/>
      <c r="K573" s="505"/>
      <c r="L573" s="505"/>
      <c r="M573" s="505"/>
      <c r="N573" s="505"/>
      <c r="O573" s="505"/>
      <c r="P573" s="505"/>
      <c r="Q573" s="505"/>
      <c r="R573" s="505"/>
      <c r="S573" s="505"/>
      <c r="T573" s="505"/>
      <c r="U573" s="505"/>
      <c r="V573" s="505"/>
      <c r="W573" s="505"/>
      <c r="X573" s="505"/>
      <c r="Y573" s="505"/>
      <c r="Z573" s="505"/>
      <c r="AA573" s="505"/>
      <c r="AB573" s="506"/>
      <c r="AC573" s="507" t="str">
        <f t="shared" si="50"/>
        <v/>
      </c>
      <c r="AD573" s="505"/>
      <c r="AE573" s="505"/>
      <c r="AF573" s="505"/>
      <c r="AG573" s="505"/>
      <c r="AH573" s="505"/>
      <c r="AI573" s="505"/>
      <c r="AJ573" s="505"/>
      <c r="AK573" s="505"/>
      <c r="AL573" s="505"/>
      <c r="AM573" s="505"/>
      <c r="AN573" s="505"/>
      <c r="AO573" s="505"/>
      <c r="AP573" s="505"/>
      <c r="AQ573" s="505"/>
      <c r="AR573" s="505"/>
      <c r="AS573" s="505"/>
      <c r="AT573" s="505"/>
      <c r="AU573" s="505"/>
      <c r="AV573" s="506"/>
    </row>
    <row r="574" spans="1:48" x14ac:dyDescent="0.35">
      <c r="A574" t="str">
        <f t="shared" si="47"/>
        <v>|</v>
      </c>
      <c r="B574" s="162" t="str">
        <f t="shared" si="49"/>
        <v/>
      </c>
      <c r="C574" s="162" t="str">
        <f t="shared" si="51"/>
        <v/>
      </c>
      <c r="D574" s="512"/>
      <c r="E574" s="503"/>
      <c r="F574" s="198"/>
      <c r="G574" s="198"/>
      <c r="H574" s="198"/>
      <c r="I574" s="504" t="str">
        <f t="shared" si="48"/>
        <v/>
      </c>
      <c r="J574" s="505"/>
      <c r="K574" s="505"/>
      <c r="L574" s="505"/>
      <c r="M574" s="505"/>
      <c r="N574" s="505"/>
      <c r="O574" s="505"/>
      <c r="P574" s="505"/>
      <c r="Q574" s="505"/>
      <c r="R574" s="505"/>
      <c r="S574" s="505"/>
      <c r="T574" s="505"/>
      <c r="U574" s="505"/>
      <c r="V574" s="505"/>
      <c r="W574" s="505"/>
      <c r="X574" s="505"/>
      <c r="Y574" s="505"/>
      <c r="Z574" s="505"/>
      <c r="AA574" s="505"/>
      <c r="AB574" s="506"/>
      <c r="AC574" s="507" t="str">
        <f t="shared" si="50"/>
        <v/>
      </c>
      <c r="AD574" s="505"/>
      <c r="AE574" s="505"/>
      <c r="AF574" s="505"/>
      <c r="AG574" s="505"/>
      <c r="AH574" s="505"/>
      <c r="AI574" s="505"/>
      <c r="AJ574" s="505"/>
      <c r="AK574" s="505"/>
      <c r="AL574" s="505"/>
      <c r="AM574" s="505"/>
      <c r="AN574" s="505"/>
      <c r="AO574" s="505"/>
      <c r="AP574" s="505"/>
      <c r="AQ574" s="505"/>
      <c r="AR574" s="505"/>
      <c r="AS574" s="505"/>
      <c r="AT574" s="505"/>
      <c r="AU574" s="505"/>
      <c r="AV574" s="506"/>
    </row>
    <row r="575" spans="1:48" x14ac:dyDescent="0.35">
      <c r="A575" t="str">
        <f t="shared" si="47"/>
        <v>|</v>
      </c>
      <c r="B575" s="162" t="str">
        <f t="shared" si="49"/>
        <v/>
      </c>
      <c r="C575" s="162" t="str">
        <f t="shared" si="51"/>
        <v/>
      </c>
      <c r="D575" s="512"/>
      <c r="E575" s="503"/>
      <c r="F575" s="198"/>
      <c r="G575" s="198"/>
      <c r="H575" s="198"/>
      <c r="I575" s="504" t="str">
        <f t="shared" si="48"/>
        <v/>
      </c>
      <c r="J575" s="505"/>
      <c r="K575" s="505"/>
      <c r="L575" s="505"/>
      <c r="M575" s="505"/>
      <c r="N575" s="505"/>
      <c r="O575" s="505"/>
      <c r="P575" s="505"/>
      <c r="Q575" s="505"/>
      <c r="R575" s="505"/>
      <c r="S575" s="505"/>
      <c r="T575" s="505"/>
      <c r="U575" s="505"/>
      <c r="V575" s="505"/>
      <c r="W575" s="505"/>
      <c r="X575" s="505"/>
      <c r="Y575" s="505"/>
      <c r="Z575" s="505"/>
      <c r="AA575" s="505"/>
      <c r="AB575" s="506"/>
      <c r="AC575" s="507" t="str">
        <f t="shared" si="50"/>
        <v/>
      </c>
      <c r="AD575" s="505"/>
      <c r="AE575" s="505"/>
      <c r="AF575" s="505"/>
      <c r="AG575" s="505"/>
      <c r="AH575" s="505"/>
      <c r="AI575" s="505"/>
      <c r="AJ575" s="505"/>
      <c r="AK575" s="505"/>
      <c r="AL575" s="505"/>
      <c r="AM575" s="505"/>
      <c r="AN575" s="505"/>
      <c r="AO575" s="505"/>
      <c r="AP575" s="505"/>
      <c r="AQ575" s="505"/>
      <c r="AR575" s="505"/>
      <c r="AS575" s="505"/>
      <c r="AT575" s="505"/>
      <c r="AU575" s="505"/>
      <c r="AV575" s="506"/>
    </row>
    <row r="576" spans="1:48" x14ac:dyDescent="0.35">
      <c r="A576" t="str">
        <f t="shared" si="47"/>
        <v>|</v>
      </c>
      <c r="B576" s="162" t="str">
        <f t="shared" si="49"/>
        <v/>
      </c>
      <c r="C576" s="162" t="str">
        <f t="shared" si="51"/>
        <v/>
      </c>
      <c r="D576" s="512"/>
      <c r="E576" s="503"/>
      <c r="F576" s="198"/>
      <c r="G576" s="198"/>
      <c r="H576" s="198"/>
      <c r="I576" s="504" t="str">
        <f t="shared" si="48"/>
        <v/>
      </c>
      <c r="J576" s="505"/>
      <c r="K576" s="505"/>
      <c r="L576" s="505"/>
      <c r="M576" s="505"/>
      <c r="N576" s="505"/>
      <c r="O576" s="505"/>
      <c r="P576" s="505"/>
      <c r="Q576" s="505"/>
      <c r="R576" s="505"/>
      <c r="S576" s="505"/>
      <c r="T576" s="505"/>
      <c r="U576" s="505"/>
      <c r="V576" s="505"/>
      <c r="W576" s="505"/>
      <c r="X576" s="505"/>
      <c r="Y576" s="505"/>
      <c r="Z576" s="505"/>
      <c r="AA576" s="505"/>
      <c r="AB576" s="506"/>
      <c r="AC576" s="507" t="str">
        <f t="shared" si="50"/>
        <v/>
      </c>
      <c r="AD576" s="505"/>
      <c r="AE576" s="505"/>
      <c r="AF576" s="505"/>
      <c r="AG576" s="505"/>
      <c r="AH576" s="505"/>
      <c r="AI576" s="505"/>
      <c r="AJ576" s="505"/>
      <c r="AK576" s="505"/>
      <c r="AL576" s="505"/>
      <c r="AM576" s="505"/>
      <c r="AN576" s="505"/>
      <c r="AO576" s="505"/>
      <c r="AP576" s="505"/>
      <c r="AQ576" s="505"/>
      <c r="AR576" s="505"/>
      <c r="AS576" s="505"/>
      <c r="AT576" s="505"/>
      <c r="AU576" s="505"/>
      <c r="AV576" s="506"/>
    </row>
    <row r="577" spans="1:48" x14ac:dyDescent="0.35">
      <c r="A577" t="str">
        <f t="shared" si="47"/>
        <v>|</v>
      </c>
      <c r="B577" s="162" t="str">
        <f t="shared" si="49"/>
        <v/>
      </c>
      <c r="C577" s="162" t="str">
        <f t="shared" si="51"/>
        <v/>
      </c>
      <c r="D577" s="512"/>
      <c r="E577" s="503"/>
      <c r="F577" s="198"/>
      <c r="G577" s="198"/>
      <c r="H577" s="198"/>
      <c r="I577" s="504" t="str">
        <f t="shared" si="48"/>
        <v/>
      </c>
      <c r="J577" s="505"/>
      <c r="K577" s="505"/>
      <c r="L577" s="505"/>
      <c r="M577" s="505"/>
      <c r="N577" s="505"/>
      <c r="O577" s="505"/>
      <c r="P577" s="505"/>
      <c r="Q577" s="505"/>
      <c r="R577" s="505"/>
      <c r="S577" s="505"/>
      <c r="T577" s="505"/>
      <c r="U577" s="505"/>
      <c r="V577" s="505"/>
      <c r="W577" s="505"/>
      <c r="X577" s="505"/>
      <c r="Y577" s="505"/>
      <c r="Z577" s="505"/>
      <c r="AA577" s="505"/>
      <c r="AB577" s="506"/>
      <c r="AC577" s="507" t="str">
        <f t="shared" si="50"/>
        <v/>
      </c>
      <c r="AD577" s="505"/>
      <c r="AE577" s="505"/>
      <c r="AF577" s="505"/>
      <c r="AG577" s="505"/>
      <c r="AH577" s="505"/>
      <c r="AI577" s="505"/>
      <c r="AJ577" s="505"/>
      <c r="AK577" s="505"/>
      <c r="AL577" s="505"/>
      <c r="AM577" s="505"/>
      <c r="AN577" s="505"/>
      <c r="AO577" s="505"/>
      <c r="AP577" s="505"/>
      <c r="AQ577" s="505"/>
      <c r="AR577" s="505"/>
      <c r="AS577" s="505"/>
      <c r="AT577" s="505"/>
      <c r="AU577" s="505"/>
      <c r="AV577" s="506"/>
    </row>
    <row r="578" spans="1:48" x14ac:dyDescent="0.35">
      <c r="A578" t="str">
        <f t="shared" si="47"/>
        <v>|</v>
      </c>
      <c r="B578" s="162" t="str">
        <f t="shared" si="49"/>
        <v/>
      </c>
      <c r="C578" s="162" t="str">
        <f t="shared" si="51"/>
        <v/>
      </c>
      <c r="D578" s="512"/>
      <c r="E578" s="503"/>
      <c r="F578" s="198"/>
      <c r="G578" s="198"/>
      <c r="H578" s="198"/>
      <c r="I578" s="504" t="str">
        <f t="shared" si="48"/>
        <v/>
      </c>
      <c r="J578" s="505"/>
      <c r="K578" s="505"/>
      <c r="L578" s="505"/>
      <c r="M578" s="505"/>
      <c r="N578" s="505"/>
      <c r="O578" s="505"/>
      <c r="P578" s="505"/>
      <c r="Q578" s="505"/>
      <c r="R578" s="505"/>
      <c r="S578" s="505"/>
      <c r="T578" s="505"/>
      <c r="U578" s="505"/>
      <c r="V578" s="505"/>
      <c r="W578" s="505"/>
      <c r="X578" s="505"/>
      <c r="Y578" s="505"/>
      <c r="Z578" s="505"/>
      <c r="AA578" s="505"/>
      <c r="AB578" s="506"/>
      <c r="AC578" s="507" t="str">
        <f t="shared" si="50"/>
        <v/>
      </c>
      <c r="AD578" s="505"/>
      <c r="AE578" s="505"/>
      <c r="AF578" s="505"/>
      <c r="AG578" s="505"/>
      <c r="AH578" s="505"/>
      <c r="AI578" s="505"/>
      <c r="AJ578" s="505"/>
      <c r="AK578" s="505"/>
      <c r="AL578" s="505"/>
      <c r="AM578" s="505"/>
      <c r="AN578" s="505"/>
      <c r="AO578" s="505"/>
      <c r="AP578" s="505"/>
      <c r="AQ578" s="505"/>
      <c r="AR578" s="505"/>
      <c r="AS578" s="505"/>
      <c r="AT578" s="505"/>
      <c r="AU578" s="505"/>
      <c r="AV578" s="506"/>
    </row>
    <row r="579" spans="1:48" x14ac:dyDescent="0.35">
      <c r="A579" t="str">
        <f t="shared" si="47"/>
        <v>|</v>
      </c>
      <c r="B579" s="162" t="str">
        <f t="shared" si="49"/>
        <v/>
      </c>
      <c r="C579" s="162" t="str">
        <f t="shared" si="51"/>
        <v/>
      </c>
      <c r="D579" s="512"/>
      <c r="E579" s="503"/>
      <c r="F579" s="198"/>
      <c r="G579" s="198"/>
      <c r="H579" s="198"/>
      <c r="I579" s="504" t="str">
        <f t="shared" si="48"/>
        <v/>
      </c>
      <c r="J579" s="505"/>
      <c r="K579" s="505"/>
      <c r="L579" s="505"/>
      <c r="M579" s="505"/>
      <c r="N579" s="505"/>
      <c r="O579" s="505"/>
      <c r="P579" s="505"/>
      <c r="Q579" s="505"/>
      <c r="R579" s="505"/>
      <c r="S579" s="505"/>
      <c r="T579" s="505"/>
      <c r="U579" s="505"/>
      <c r="V579" s="505"/>
      <c r="W579" s="505"/>
      <c r="X579" s="505"/>
      <c r="Y579" s="505"/>
      <c r="Z579" s="505"/>
      <c r="AA579" s="505"/>
      <c r="AB579" s="506"/>
      <c r="AC579" s="507" t="str">
        <f t="shared" si="50"/>
        <v/>
      </c>
      <c r="AD579" s="505"/>
      <c r="AE579" s="505"/>
      <c r="AF579" s="505"/>
      <c r="AG579" s="505"/>
      <c r="AH579" s="505"/>
      <c r="AI579" s="505"/>
      <c r="AJ579" s="505"/>
      <c r="AK579" s="505"/>
      <c r="AL579" s="505"/>
      <c r="AM579" s="505"/>
      <c r="AN579" s="505"/>
      <c r="AO579" s="505"/>
      <c r="AP579" s="505"/>
      <c r="AQ579" s="505"/>
      <c r="AR579" s="505"/>
      <c r="AS579" s="505"/>
      <c r="AT579" s="505"/>
      <c r="AU579" s="505"/>
      <c r="AV579" s="506"/>
    </row>
    <row r="580" spans="1:48" x14ac:dyDescent="0.35">
      <c r="A580" t="str">
        <f t="shared" si="47"/>
        <v>|</v>
      </c>
      <c r="B580" s="162" t="str">
        <f t="shared" si="49"/>
        <v/>
      </c>
      <c r="C580" s="162" t="str">
        <f t="shared" si="51"/>
        <v/>
      </c>
      <c r="D580" s="512"/>
      <c r="E580" s="503"/>
      <c r="F580" s="198"/>
      <c r="G580" s="198"/>
      <c r="H580" s="198"/>
      <c r="I580" s="504" t="str">
        <f t="shared" si="48"/>
        <v/>
      </c>
      <c r="J580" s="505"/>
      <c r="K580" s="505"/>
      <c r="L580" s="505"/>
      <c r="M580" s="505"/>
      <c r="N580" s="505"/>
      <c r="O580" s="505"/>
      <c r="P580" s="505"/>
      <c r="Q580" s="505"/>
      <c r="R580" s="505"/>
      <c r="S580" s="505"/>
      <c r="T580" s="505"/>
      <c r="U580" s="505"/>
      <c r="V580" s="505"/>
      <c r="W580" s="505"/>
      <c r="X580" s="505"/>
      <c r="Y580" s="505"/>
      <c r="Z580" s="505"/>
      <c r="AA580" s="505"/>
      <c r="AB580" s="506"/>
      <c r="AC580" s="507" t="str">
        <f t="shared" si="50"/>
        <v/>
      </c>
      <c r="AD580" s="505"/>
      <c r="AE580" s="505"/>
      <c r="AF580" s="505"/>
      <c r="AG580" s="505"/>
      <c r="AH580" s="505"/>
      <c r="AI580" s="505"/>
      <c r="AJ580" s="505"/>
      <c r="AK580" s="505"/>
      <c r="AL580" s="505"/>
      <c r="AM580" s="505"/>
      <c r="AN580" s="505"/>
      <c r="AO580" s="505"/>
      <c r="AP580" s="505"/>
      <c r="AQ580" s="505"/>
      <c r="AR580" s="505"/>
      <c r="AS580" s="505"/>
      <c r="AT580" s="505"/>
      <c r="AU580" s="505"/>
      <c r="AV580" s="506"/>
    </row>
    <row r="581" spans="1:48" x14ac:dyDescent="0.35">
      <c r="A581" t="str">
        <f t="shared" si="47"/>
        <v>|</v>
      </c>
      <c r="B581" s="162" t="str">
        <f t="shared" si="49"/>
        <v/>
      </c>
      <c r="C581" s="162" t="str">
        <f t="shared" si="51"/>
        <v/>
      </c>
      <c r="D581" s="512"/>
      <c r="E581" s="503"/>
      <c r="F581" s="198"/>
      <c r="G581" s="198"/>
      <c r="H581" s="198"/>
      <c r="I581" s="504" t="str">
        <f t="shared" si="48"/>
        <v/>
      </c>
      <c r="J581" s="505"/>
      <c r="K581" s="505"/>
      <c r="L581" s="505"/>
      <c r="M581" s="505"/>
      <c r="N581" s="505"/>
      <c r="O581" s="505"/>
      <c r="P581" s="505"/>
      <c r="Q581" s="505"/>
      <c r="R581" s="505"/>
      <c r="S581" s="505"/>
      <c r="T581" s="505"/>
      <c r="U581" s="505"/>
      <c r="V581" s="505"/>
      <c r="W581" s="505"/>
      <c r="X581" s="505"/>
      <c r="Y581" s="505"/>
      <c r="Z581" s="505"/>
      <c r="AA581" s="505"/>
      <c r="AB581" s="506"/>
      <c r="AC581" s="507" t="str">
        <f t="shared" si="50"/>
        <v/>
      </c>
      <c r="AD581" s="505"/>
      <c r="AE581" s="505"/>
      <c r="AF581" s="505"/>
      <c r="AG581" s="505"/>
      <c r="AH581" s="505"/>
      <c r="AI581" s="505"/>
      <c r="AJ581" s="505"/>
      <c r="AK581" s="505"/>
      <c r="AL581" s="505"/>
      <c r="AM581" s="505"/>
      <c r="AN581" s="505"/>
      <c r="AO581" s="505"/>
      <c r="AP581" s="505"/>
      <c r="AQ581" s="505"/>
      <c r="AR581" s="505"/>
      <c r="AS581" s="505"/>
      <c r="AT581" s="505"/>
      <c r="AU581" s="505"/>
      <c r="AV581" s="506"/>
    </row>
    <row r="582" spans="1:48" x14ac:dyDescent="0.35">
      <c r="A582" t="str">
        <f t="shared" si="47"/>
        <v>|</v>
      </c>
      <c r="B582" s="162" t="str">
        <f t="shared" si="49"/>
        <v/>
      </c>
      <c r="C582" s="162" t="str">
        <f t="shared" si="51"/>
        <v/>
      </c>
      <c r="D582" s="512"/>
      <c r="E582" s="503"/>
      <c r="F582" s="198"/>
      <c r="G582" s="198"/>
      <c r="H582" s="198"/>
      <c r="I582" s="504" t="str">
        <f t="shared" si="48"/>
        <v/>
      </c>
      <c r="J582" s="505"/>
      <c r="K582" s="505"/>
      <c r="L582" s="505"/>
      <c r="M582" s="505"/>
      <c r="N582" s="505"/>
      <c r="O582" s="505"/>
      <c r="P582" s="505"/>
      <c r="Q582" s="505"/>
      <c r="R582" s="505"/>
      <c r="S582" s="505"/>
      <c r="T582" s="505"/>
      <c r="U582" s="505"/>
      <c r="V582" s="505"/>
      <c r="W582" s="505"/>
      <c r="X582" s="505"/>
      <c r="Y582" s="505"/>
      <c r="Z582" s="505"/>
      <c r="AA582" s="505"/>
      <c r="AB582" s="506"/>
      <c r="AC582" s="507" t="str">
        <f t="shared" si="50"/>
        <v/>
      </c>
      <c r="AD582" s="505"/>
      <c r="AE582" s="505"/>
      <c r="AF582" s="505"/>
      <c r="AG582" s="505"/>
      <c r="AH582" s="505"/>
      <c r="AI582" s="505"/>
      <c r="AJ582" s="505"/>
      <c r="AK582" s="505"/>
      <c r="AL582" s="505"/>
      <c r="AM582" s="505"/>
      <c r="AN582" s="505"/>
      <c r="AO582" s="505"/>
      <c r="AP582" s="505"/>
      <c r="AQ582" s="505"/>
      <c r="AR582" s="505"/>
      <c r="AS582" s="505"/>
      <c r="AT582" s="505"/>
      <c r="AU582" s="505"/>
      <c r="AV582" s="506"/>
    </row>
    <row r="583" spans="1:48" x14ac:dyDescent="0.35">
      <c r="A583" t="str">
        <f t="shared" si="47"/>
        <v>|</v>
      </c>
      <c r="B583" s="162" t="str">
        <f t="shared" si="49"/>
        <v/>
      </c>
      <c r="C583" s="162" t="str">
        <f t="shared" si="51"/>
        <v/>
      </c>
      <c r="D583" s="512"/>
      <c r="E583" s="503"/>
      <c r="F583" s="198"/>
      <c r="G583" s="198"/>
      <c r="H583" s="198"/>
      <c r="I583" s="504" t="str">
        <f t="shared" si="48"/>
        <v/>
      </c>
      <c r="J583" s="505"/>
      <c r="K583" s="505"/>
      <c r="L583" s="505"/>
      <c r="M583" s="505"/>
      <c r="N583" s="505"/>
      <c r="O583" s="505"/>
      <c r="P583" s="505"/>
      <c r="Q583" s="505"/>
      <c r="R583" s="505"/>
      <c r="S583" s="505"/>
      <c r="T583" s="505"/>
      <c r="U583" s="505"/>
      <c r="V583" s="505"/>
      <c r="W583" s="505"/>
      <c r="X583" s="505"/>
      <c r="Y583" s="505"/>
      <c r="Z583" s="505"/>
      <c r="AA583" s="505"/>
      <c r="AB583" s="506"/>
      <c r="AC583" s="507" t="str">
        <f t="shared" si="50"/>
        <v/>
      </c>
      <c r="AD583" s="505"/>
      <c r="AE583" s="505"/>
      <c r="AF583" s="505"/>
      <c r="AG583" s="505"/>
      <c r="AH583" s="505"/>
      <c r="AI583" s="505"/>
      <c r="AJ583" s="505"/>
      <c r="AK583" s="505"/>
      <c r="AL583" s="505"/>
      <c r="AM583" s="505"/>
      <c r="AN583" s="505"/>
      <c r="AO583" s="505"/>
      <c r="AP583" s="505"/>
      <c r="AQ583" s="505"/>
      <c r="AR583" s="505"/>
      <c r="AS583" s="505"/>
      <c r="AT583" s="505"/>
      <c r="AU583" s="505"/>
      <c r="AV583" s="506"/>
    </row>
    <row r="584" spans="1:48" x14ac:dyDescent="0.35">
      <c r="A584" t="str">
        <f t="shared" si="47"/>
        <v>|</v>
      </c>
      <c r="B584" s="162" t="str">
        <f t="shared" si="49"/>
        <v/>
      </c>
      <c r="C584" s="162" t="str">
        <f t="shared" si="51"/>
        <v/>
      </c>
      <c r="D584" s="512"/>
      <c r="E584" s="503"/>
      <c r="F584" s="198"/>
      <c r="G584" s="198"/>
      <c r="H584" s="198"/>
      <c r="I584" s="504" t="str">
        <f t="shared" si="48"/>
        <v/>
      </c>
      <c r="J584" s="505"/>
      <c r="K584" s="505"/>
      <c r="L584" s="505"/>
      <c r="M584" s="505"/>
      <c r="N584" s="505"/>
      <c r="O584" s="505"/>
      <c r="P584" s="505"/>
      <c r="Q584" s="505"/>
      <c r="R584" s="505"/>
      <c r="S584" s="505"/>
      <c r="T584" s="505"/>
      <c r="U584" s="505"/>
      <c r="V584" s="505"/>
      <c r="W584" s="505"/>
      <c r="X584" s="505"/>
      <c r="Y584" s="505"/>
      <c r="Z584" s="505"/>
      <c r="AA584" s="505"/>
      <c r="AB584" s="506"/>
      <c r="AC584" s="507" t="str">
        <f t="shared" si="50"/>
        <v/>
      </c>
      <c r="AD584" s="505"/>
      <c r="AE584" s="505"/>
      <c r="AF584" s="505"/>
      <c r="AG584" s="505"/>
      <c r="AH584" s="505"/>
      <c r="AI584" s="505"/>
      <c r="AJ584" s="505"/>
      <c r="AK584" s="505"/>
      <c r="AL584" s="505"/>
      <c r="AM584" s="505"/>
      <c r="AN584" s="505"/>
      <c r="AO584" s="505"/>
      <c r="AP584" s="505"/>
      <c r="AQ584" s="505"/>
      <c r="AR584" s="505"/>
      <c r="AS584" s="505"/>
      <c r="AT584" s="505"/>
      <c r="AU584" s="505"/>
      <c r="AV584" s="506"/>
    </row>
    <row r="585" spans="1:48" x14ac:dyDescent="0.35">
      <c r="A585" t="str">
        <f t="shared" si="47"/>
        <v>|</v>
      </c>
      <c r="B585" s="162" t="str">
        <f t="shared" si="49"/>
        <v/>
      </c>
      <c r="C585" s="162" t="str">
        <f t="shared" si="51"/>
        <v/>
      </c>
      <c r="D585" s="512"/>
      <c r="E585" s="503"/>
      <c r="F585" s="198"/>
      <c r="G585" s="198"/>
      <c r="H585" s="198"/>
      <c r="I585" s="504" t="str">
        <f t="shared" si="48"/>
        <v/>
      </c>
      <c r="J585" s="505"/>
      <c r="K585" s="505"/>
      <c r="L585" s="505"/>
      <c r="M585" s="505"/>
      <c r="N585" s="505"/>
      <c r="O585" s="505"/>
      <c r="P585" s="505"/>
      <c r="Q585" s="505"/>
      <c r="R585" s="505"/>
      <c r="S585" s="505"/>
      <c r="T585" s="505"/>
      <c r="U585" s="505"/>
      <c r="V585" s="505"/>
      <c r="W585" s="505"/>
      <c r="X585" s="505"/>
      <c r="Y585" s="505"/>
      <c r="Z585" s="505"/>
      <c r="AA585" s="505"/>
      <c r="AB585" s="506"/>
      <c r="AC585" s="507" t="str">
        <f t="shared" si="50"/>
        <v/>
      </c>
      <c r="AD585" s="505"/>
      <c r="AE585" s="505"/>
      <c r="AF585" s="505"/>
      <c r="AG585" s="505"/>
      <c r="AH585" s="505"/>
      <c r="AI585" s="505"/>
      <c r="AJ585" s="505"/>
      <c r="AK585" s="505"/>
      <c r="AL585" s="505"/>
      <c r="AM585" s="505"/>
      <c r="AN585" s="505"/>
      <c r="AO585" s="505"/>
      <c r="AP585" s="505"/>
      <c r="AQ585" s="505"/>
      <c r="AR585" s="505"/>
      <c r="AS585" s="505"/>
      <c r="AT585" s="505"/>
      <c r="AU585" s="505"/>
      <c r="AV585" s="506"/>
    </row>
    <row r="586" spans="1:48" x14ac:dyDescent="0.35">
      <c r="A586" t="str">
        <f t="shared" si="47"/>
        <v>|</v>
      </c>
      <c r="B586" s="162" t="str">
        <f t="shared" si="49"/>
        <v/>
      </c>
      <c r="C586" s="162" t="str">
        <f t="shared" si="51"/>
        <v/>
      </c>
      <c r="D586" s="512"/>
      <c r="E586" s="503"/>
      <c r="F586" s="198"/>
      <c r="G586" s="198"/>
      <c r="H586" s="198"/>
      <c r="I586" s="504" t="str">
        <f t="shared" si="48"/>
        <v/>
      </c>
      <c r="J586" s="505"/>
      <c r="K586" s="505"/>
      <c r="L586" s="505"/>
      <c r="M586" s="505"/>
      <c r="N586" s="505"/>
      <c r="O586" s="505"/>
      <c r="P586" s="505"/>
      <c r="Q586" s="505"/>
      <c r="R586" s="505"/>
      <c r="S586" s="505"/>
      <c r="T586" s="505"/>
      <c r="U586" s="505"/>
      <c r="V586" s="505"/>
      <c r="W586" s="505"/>
      <c r="X586" s="505"/>
      <c r="Y586" s="505"/>
      <c r="Z586" s="505"/>
      <c r="AA586" s="505"/>
      <c r="AB586" s="506"/>
      <c r="AC586" s="507" t="str">
        <f t="shared" si="50"/>
        <v/>
      </c>
      <c r="AD586" s="505"/>
      <c r="AE586" s="505"/>
      <c r="AF586" s="505"/>
      <c r="AG586" s="505"/>
      <c r="AH586" s="505"/>
      <c r="AI586" s="505"/>
      <c r="AJ586" s="505"/>
      <c r="AK586" s="505"/>
      <c r="AL586" s="505"/>
      <c r="AM586" s="505"/>
      <c r="AN586" s="505"/>
      <c r="AO586" s="505"/>
      <c r="AP586" s="505"/>
      <c r="AQ586" s="505"/>
      <c r="AR586" s="505"/>
      <c r="AS586" s="505"/>
      <c r="AT586" s="505"/>
      <c r="AU586" s="505"/>
      <c r="AV586" s="506"/>
    </row>
    <row r="587" spans="1:48" x14ac:dyDescent="0.35">
      <c r="A587" t="str">
        <f t="shared" si="47"/>
        <v>|</v>
      </c>
      <c r="B587" s="162" t="str">
        <f t="shared" si="49"/>
        <v/>
      </c>
      <c r="C587" s="162" t="str">
        <f t="shared" si="51"/>
        <v/>
      </c>
      <c r="D587" s="512"/>
      <c r="E587" s="503"/>
      <c r="F587" s="198"/>
      <c r="G587" s="198"/>
      <c r="H587" s="198"/>
      <c r="I587" s="504" t="str">
        <f t="shared" si="48"/>
        <v/>
      </c>
      <c r="J587" s="505"/>
      <c r="K587" s="505"/>
      <c r="L587" s="505"/>
      <c r="M587" s="505"/>
      <c r="N587" s="505"/>
      <c r="O587" s="505"/>
      <c r="P587" s="505"/>
      <c r="Q587" s="505"/>
      <c r="R587" s="505"/>
      <c r="S587" s="505"/>
      <c r="T587" s="505"/>
      <c r="U587" s="505"/>
      <c r="V587" s="505"/>
      <c r="W587" s="505"/>
      <c r="X587" s="505"/>
      <c r="Y587" s="505"/>
      <c r="Z587" s="505"/>
      <c r="AA587" s="505"/>
      <c r="AB587" s="506"/>
      <c r="AC587" s="507" t="str">
        <f t="shared" si="50"/>
        <v/>
      </c>
      <c r="AD587" s="505"/>
      <c r="AE587" s="505"/>
      <c r="AF587" s="505"/>
      <c r="AG587" s="505"/>
      <c r="AH587" s="505"/>
      <c r="AI587" s="505"/>
      <c r="AJ587" s="505"/>
      <c r="AK587" s="505"/>
      <c r="AL587" s="505"/>
      <c r="AM587" s="505"/>
      <c r="AN587" s="505"/>
      <c r="AO587" s="505"/>
      <c r="AP587" s="505"/>
      <c r="AQ587" s="505"/>
      <c r="AR587" s="505"/>
      <c r="AS587" s="505"/>
      <c r="AT587" s="505"/>
      <c r="AU587" s="505"/>
      <c r="AV587" s="506"/>
    </row>
    <row r="588" spans="1:48" x14ac:dyDescent="0.35">
      <c r="A588" t="str">
        <f t="shared" si="47"/>
        <v>|</v>
      </c>
      <c r="B588" s="162" t="str">
        <f t="shared" si="49"/>
        <v/>
      </c>
      <c r="C588" s="162" t="str">
        <f t="shared" si="51"/>
        <v/>
      </c>
      <c r="D588" s="512"/>
      <c r="E588" s="503"/>
      <c r="F588" s="198"/>
      <c r="G588" s="198"/>
      <c r="H588" s="198"/>
      <c r="I588" s="504" t="str">
        <f t="shared" si="48"/>
        <v/>
      </c>
      <c r="J588" s="505"/>
      <c r="K588" s="505"/>
      <c r="L588" s="505"/>
      <c r="M588" s="505"/>
      <c r="N588" s="505"/>
      <c r="O588" s="505"/>
      <c r="P588" s="505"/>
      <c r="Q588" s="505"/>
      <c r="R588" s="505"/>
      <c r="S588" s="505"/>
      <c r="T588" s="505"/>
      <c r="U588" s="505"/>
      <c r="V588" s="505"/>
      <c r="W588" s="505"/>
      <c r="X588" s="505"/>
      <c r="Y588" s="505"/>
      <c r="Z588" s="505"/>
      <c r="AA588" s="505"/>
      <c r="AB588" s="506"/>
      <c r="AC588" s="507" t="str">
        <f t="shared" si="50"/>
        <v/>
      </c>
      <c r="AD588" s="505"/>
      <c r="AE588" s="505"/>
      <c r="AF588" s="505"/>
      <c r="AG588" s="505"/>
      <c r="AH588" s="505"/>
      <c r="AI588" s="505"/>
      <c r="AJ588" s="505"/>
      <c r="AK588" s="505"/>
      <c r="AL588" s="505"/>
      <c r="AM588" s="505"/>
      <c r="AN588" s="505"/>
      <c r="AO588" s="505"/>
      <c r="AP588" s="505"/>
      <c r="AQ588" s="505"/>
      <c r="AR588" s="505"/>
      <c r="AS588" s="505"/>
      <c r="AT588" s="505"/>
      <c r="AU588" s="505"/>
      <c r="AV588" s="506"/>
    </row>
    <row r="589" spans="1:48" x14ac:dyDescent="0.35">
      <c r="A589" t="str">
        <f t="shared" si="47"/>
        <v>|</v>
      </c>
      <c r="B589" s="162" t="str">
        <f t="shared" si="49"/>
        <v/>
      </c>
      <c r="C589" s="162" t="str">
        <f t="shared" si="51"/>
        <v/>
      </c>
      <c r="D589" s="512"/>
      <c r="E589" s="503"/>
      <c r="F589" s="198"/>
      <c r="G589" s="198"/>
      <c r="H589" s="198"/>
      <c r="I589" s="504" t="str">
        <f t="shared" si="48"/>
        <v/>
      </c>
      <c r="J589" s="505"/>
      <c r="K589" s="505"/>
      <c r="L589" s="505"/>
      <c r="M589" s="505"/>
      <c r="N589" s="505"/>
      <c r="O589" s="505"/>
      <c r="P589" s="505"/>
      <c r="Q589" s="505"/>
      <c r="R589" s="505"/>
      <c r="S589" s="505"/>
      <c r="T589" s="505"/>
      <c r="U589" s="505"/>
      <c r="V589" s="505"/>
      <c r="W589" s="505"/>
      <c r="X589" s="505"/>
      <c r="Y589" s="505"/>
      <c r="Z589" s="505"/>
      <c r="AA589" s="505"/>
      <c r="AB589" s="506"/>
      <c r="AC589" s="507" t="str">
        <f t="shared" si="50"/>
        <v/>
      </c>
      <c r="AD589" s="505"/>
      <c r="AE589" s="505"/>
      <c r="AF589" s="505"/>
      <c r="AG589" s="505"/>
      <c r="AH589" s="505"/>
      <c r="AI589" s="505"/>
      <c r="AJ589" s="505"/>
      <c r="AK589" s="505"/>
      <c r="AL589" s="505"/>
      <c r="AM589" s="505"/>
      <c r="AN589" s="505"/>
      <c r="AO589" s="505"/>
      <c r="AP589" s="505"/>
      <c r="AQ589" s="505"/>
      <c r="AR589" s="505"/>
      <c r="AS589" s="505"/>
      <c r="AT589" s="505"/>
      <c r="AU589" s="505"/>
      <c r="AV589" s="506"/>
    </row>
    <row r="590" spans="1:48" x14ac:dyDescent="0.35">
      <c r="A590" t="str">
        <f t="shared" si="47"/>
        <v>|</v>
      </c>
      <c r="B590" s="162" t="str">
        <f t="shared" si="49"/>
        <v/>
      </c>
      <c r="C590" s="162" t="str">
        <f t="shared" si="51"/>
        <v/>
      </c>
      <c r="D590" s="512"/>
      <c r="E590" s="503"/>
      <c r="F590" s="198"/>
      <c r="G590" s="198"/>
      <c r="H590" s="198"/>
      <c r="I590" s="504" t="str">
        <f t="shared" si="48"/>
        <v/>
      </c>
      <c r="J590" s="505"/>
      <c r="K590" s="505"/>
      <c r="L590" s="505"/>
      <c r="M590" s="505"/>
      <c r="N590" s="505"/>
      <c r="O590" s="505"/>
      <c r="P590" s="505"/>
      <c r="Q590" s="505"/>
      <c r="R590" s="505"/>
      <c r="S590" s="505"/>
      <c r="T590" s="505"/>
      <c r="U590" s="505"/>
      <c r="V590" s="505"/>
      <c r="W590" s="505"/>
      <c r="X590" s="505"/>
      <c r="Y590" s="505"/>
      <c r="Z590" s="505"/>
      <c r="AA590" s="505"/>
      <c r="AB590" s="506"/>
      <c r="AC590" s="507" t="str">
        <f t="shared" si="50"/>
        <v/>
      </c>
      <c r="AD590" s="505"/>
      <c r="AE590" s="505"/>
      <c r="AF590" s="505"/>
      <c r="AG590" s="505"/>
      <c r="AH590" s="505"/>
      <c r="AI590" s="505"/>
      <c r="AJ590" s="505"/>
      <c r="AK590" s="505"/>
      <c r="AL590" s="505"/>
      <c r="AM590" s="505"/>
      <c r="AN590" s="505"/>
      <c r="AO590" s="505"/>
      <c r="AP590" s="505"/>
      <c r="AQ590" s="505"/>
      <c r="AR590" s="505"/>
      <c r="AS590" s="505"/>
      <c r="AT590" s="505"/>
      <c r="AU590" s="505"/>
      <c r="AV590" s="506"/>
    </row>
    <row r="591" spans="1:48" x14ac:dyDescent="0.35">
      <c r="A591" t="str">
        <f t="shared" si="47"/>
        <v>|</v>
      </c>
      <c r="B591" s="162" t="str">
        <f t="shared" si="49"/>
        <v/>
      </c>
      <c r="C591" s="162" t="str">
        <f t="shared" si="51"/>
        <v/>
      </c>
      <c r="D591" s="512"/>
      <c r="E591" s="503"/>
      <c r="F591" s="198"/>
      <c r="G591" s="198"/>
      <c r="H591" s="198"/>
      <c r="I591" s="504" t="str">
        <f t="shared" si="48"/>
        <v/>
      </c>
      <c r="J591" s="505"/>
      <c r="K591" s="505"/>
      <c r="L591" s="505"/>
      <c r="M591" s="505"/>
      <c r="N591" s="505"/>
      <c r="O591" s="505"/>
      <c r="P591" s="505"/>
      <c r="Q591" s="505"/>
      <c r="R591" s="505"/>
      <c r="S591" s="505"/>
      <c r="T591" s="505"/>
      <c r="U591" s="505"/>
      <c r="V591" s="505"/>
      <c r="W591" s="505"/>
      <c r="X591" s="505"/>
      <c r="Y591" s="505"/>
      <c r="Z591" s="505"/>
      <c r="AA591" s="505"/>
      <c r="AB591" s="506"/>
      <c r="AC591" s="507" t="str">
        <f t="shared" si="50"/>
        <v/>
      </c>
      <c r="AD591" s="505"/>
      <c r="AE591" s="505"/>
      <c r="AF591" s="505"/>
      <c r="AG591" s="505"/>
      <c r="AH591" s="505"/>
      <c r="AI591" s="505"/>
      <c r="AJ591" s="505"/>
      <c r="AK591" s="505"/>
      <c r="AL591" s="505"/>
      <c r="AM591" s="505"/>
      <c r="AN591" s="505"/>
      <c r="AO591" s="505"/>
      <c r="AP591" s="505"/>
      <c r="AQ591" s="505"/>
      <c r="AR591" s="505"/>
      <c r="AS591" s="505"/>
      <c r="AT591" s="505"/>
      <c r="AU591" s="505"/>
      <c r="AV591" s="506"/>
    </row>
    <row r="592" spans="1:48" x14ac:dyDescent="0.35">
      <c r="A592" t="str">
        <f t="shared" si="47"/>
        <v>|</v>
      </c>
      <c r="B592" s="162" t="str">
        <f t="shared" si="49"/>
        <v/>
      </c>
      <c r="C592" s="162" t="str">
        <f t="shared" si="51"/>
        <v/>
      </c>
      <c r="D592" s="512"/>
      <c r="E592" s="503"/>
      <c r="F592" s="198"/>
      <c r="G592" s="198"/>
      <c r="H592" s="198"/>
      <c r="I592" s="504" t="str">
        <f t="shared" si="48"/>
        <v/>
      </c>
      <c r="J592" s="505"/>
      <c r="K592" s="505"/>
      <c r="L592" s="505"/>
      <c r="M592" s="505"/>
      <c r="N592" s="505"/>
      <c r="O592" s="505"/>
      <c r="P592" s="505"/>
      <c r="Q592" s="505"/>
      <c r="R592" s="505"/>
      <c r="S592" s="505"/>
      <c r="T592" s="505"/>
      <c r="U592" s="505"/>
      <c r="V592" s="505"/>
      <c r="W592" s="505"/>
      <c r="X592" s="505"/>
      <c r="Y592" s="505"/>
      <c r="Z592" s="505"/>
      <c r="AA592" s="505"/>
      <c r="AB592" s="506"/>
      <c r="AC592" s="507" t="str">
        <f t="shared" si="50"/>
        <v/>
      </c>
      <c r="AD592" s="505"/>
      <c r="AE592" s="505"/>
      <c r="AF592" s="505"/>
      <c r="AG592" s="505"/>
      <c r="AH592" s="505"/>
      <c r="AI592" s="505"/>
      <c r="AJ592" s="505"/>
      <c r="AK592" s="505"/>
      <c r="AL592" s="505"/>
      <c r="AM592" s="505"/>
      <c r="AN592" s="505"/>
      <c r="AO592" s="505"/>
      <c r="AP592" s="505"/>
      <c r="AQ592" s="505"/>
      <c r="AR592" s="505"/>
      <c r="AS592" s="505"/>
      <c r="AT592" s="505"/>
      <c r="AU592" s="505"/>
      <c r="AV592" s="506"/>
    </row>
    <row r="593" spans="1:48" x14ac:dyDescent="0.35">
      <c r="A593" t="str">
        <f t="shared" si="47"/>
        <v>|</v>
      </c>
      <c r="B593" s="162" t="str">
        <f t="shared" si="49"/>
        <v/>
      </c>
      <c r="C593" s="162" t="str">
        <f t="shared" si="51"/>
        <v/>
      </c>
      <c r="D593" s="512"/>
      <c r="E593" s="503"/>
      <c r="F593" s="198"/>
      <c r="G593" s="198"/>
      <c r="H593" s="198"/>
      <c r="I593" s="504" t="str">
        <f t="shared" si="48"/>
        <v/>
      </c>
      <c r="J593" s="505"/>
      <c r="K593" s="505"/>
      <c r="L593" s="505"/>
      <c r="M593" s="505"/>
      <c r="N593" s="505"/>
      <c r="O593" s="505"/>
      <c r="P593" s="505"/>
      <c r="Q593" s="505"/>
      <c r="R593" s="505"/>
      <c r="S593" s="505"/>
      <c r="T593" s="505"/>
      <c r="U593" s="505"/>
      <c r="V593" s="505"/>
      <c r="W593" s="505"/>
      <c r="X593" s="505"/>
      <c r="Y593" s="505"/>
      <c r="Z593" s="505"/>
      <c r="AA593" s="505"/>
      <c r="AB593" s="506"/>
      <c r="AC593" s="507" t="str">
        <f t="shared" si="50"/>
        <v/>
      </c>
      <c r="AD593" s="505"/>
      <c r="AE593" s="505"/>
      <c r="AF593" s="505"/>
      <c r="AG593" s="505"/>
      <c r="AH593" s="505"/>
      <c r="AI593" s="505"/>
      <c r="AJ593" s="505"/>
      <c r="AK593" s="505"/>
      <c r="AL593" s="505"/>
      <c r="AM593" s="505"/>
      <c r="AN593" s="505"/>
      <c r="AO593" s="505"/>
      <c r="AP593" s="505"/>
      <c r="AQ593" s="505"/>
      <c r="AR593" s="505"/>
      <c r="AS593" s="505"/>
      <c r="AT593" s="505"/>
      <c r="AU593" s="505"/>
      <c r="AV593" s="506"/>
    </row>
    <row r="594" spans="1:48" x14ac:dyDescent="0.35">
      <c r="A594" t="str">
        <f t="shared" si="47"/>
        <v>|</v>
      </c>
      <c r="B594" s="162" t="str">
        <f t="shared" si="49"/>
        <v/>
      </c>
      <c r="C594" s="162" t="str">
        <f t="shared" si="51"/>
        <v/>
      </c>
      <c r="D594" s="512"/>
      <c r="E594" s="503"/>
      <c r="F594" s="198"/>
      <c r="G594" s="198"/>
      <c r="H594" s="198"/>
      <c r="I594" s="504" t="str">
        <f t="shared" si="48"/>
        <v/>
      </c>
      <c r="J594" s="505"/>
      <c r="K594" s="505"/>
      <c r="L594" s="505"/>
      <c r="M594" s="505"/>
      <c r="N594" s="505"/>
      <c r="O594" s="505"/>
      <c r="P594" s="505"/>
      <c r="Q594" s="505"/>
      <c r="R594" s="505"/>
      <c r="S594" s="505"/>
      <c r="T594" s="505"/>
      <c r="U594" s="505"/>
      <c r="V594" s="505"/>
      <c r="W594" s="505"/>
      <c r="X594" s="505"/>
      <c r="Y594" s="505"/>
      <c r="Z594" s="505"/>
      <c r="AA594" s="505"/>
      <c r="AB594" s="506"/>
      <c r="AC594" s="507" t="str">
        <f t="shared" si="50"/>
        <v/>
      </c>
      <c r="AD594" s="505"/>
      <c r="AE594" s="505"/>
      <c r="AF594" s="505"/>
      <c r="AG594" s="505"/>
      <c r="AH594" s="505"/>
      <c r="AI594" s="505"/>
      <c r="AJ594" s="505"/>
      <c r="AK594" s="505"/>
      <c r="AL594" s="505"/>
      <c r="AM594" s="505"/>
      <c r="AN594" s="505"/>
      <c r="AO594" s="505"/>
      <c r="AP594" s="505"/>
      <c r="AQ594" s="505"/>
      <c r="AR594" s="505"/>
      <c r="AS594" s="505"/>
      <c r="AT594" s="505"/>
      <c r="AU594" s="505"/>
      <c r="AV594" s="506"/>
    </row>
    <row r="595" spans="1:48" x14ac:dyDescent="0.35">
      <c r="A595" t="str">
        <f t="shared" si="47"/>
        <v>|</v>
      </c>
      <c r="B595" s="162" t="str">
        <f t="shared" si="49"/>
        <v/>
      </c>
      <c r="C595" s="162" t="str">
        <f t="shared" si="51"/>
        <v/>
      </c>
      <c r="D595" s="512"/>
      <c r="E595" s="503"/>
      <c r="F595" s="198"/>
      <c r="G595" s="198"/>
      <c r="H595" s="198"/>
      <c r="I595" s="504" t="str">
        <f t="shared" si="48"/>
        <v/>
      </c>
      <c r="J595" s="505"/>
      <c r="K595" s="505"/>
      <c r="L595" s="505"/>
      <c r="M595" s="505"/>
      <c r="N595" s="505"/>
      <c r="O595" s="505"/>
      <c r="P595" s="505"/>
      <c r="Q595" s="505"/>
      <c r="R595" s="505"/>
      <c r="S595" s="505"/>
      <c r="T595" s="505"/>
      <c r="U595" s="505"/>
      <c r="V595" s="505"/>
      <c r="W595" s="505"/>
      <c r="X595" s="505"/>
      <c r="Y595" s="505"/>
      <c r="Z595" s="505"/>
      <c r="AA595" s="505"/>
      <c r="AB595" s="506"/>
      <c r="AC595" s="507" t="str">
        <f t="shared" si="50"/>
        <v/>
      </c>
      <c r="AD595" s="505"/>
      <c r="AE595" s="505"/>
      <c r="AF595" s="505"/>
      <c r="AG595" s="505"/>
      <c r="AH595" s="505"/>
      <c r="AI595" s="505"/>
      <c r="AJ595" s="505"/>
      <c r="AK595" s="505"/>
      <c r="AL595" s="505"/>
      <c r="AM595" s="505"/>
      <c r="AN595" s="505"/>
      <c r="AO595" s="505"/>
      <c r="AP595" s="505"/>
      <c r="AQ595" s="505"/>
      <c r="AR595" s="505"/>
      <c r="AS595" s="505"/>
      <c r="AT595" s="505"/>
      <c r="AU595" s="505"/>
      <c r="AV595" s="506"/>
    </row>
    <row r="596" spans="1:48" x14ac:dyDescent="0.35">
      <c r="A596" t="str">
        <f t="shared" si="47"/>
        <v>|</v>
      </c>
      <c r="B596" s="162" t="str">
        <f t="shared" si="49"/>
        <v/>
      </c>
      <c r="C596" s="162" t="str">
        <f t="shared" si="51"/>
        <v/>
      </c>
      <c r="D596" s="512"/>
      <c r="E596" s="503"/>
      <c r="F596" s="198"/>
      <c r="G596" s="198"/>
      <c r="H596" s="198"/>
      <c r="I596" s="504" t="str">
        <f t="shared" si="48"/>
        <v/>
      </c>
      <c r="J596" s="505"/>
      <c r="K596" s="505"/>
      <c r="L596" s="505"/>
      <c r="M596" s="505"/>
      <c r="N596" s="505"/>
      <c r="O596" s="505"/>
      <c r="P596" s="505"/>
      <c r="Q596" s="505"/>
      <c r="R596" s="505"/>
      <c r="S596" s="505"/>
      <c r="T596" s="505"/>
      <c r="U596" s="505"/>
      <c r="V596" s="505"/>
      <c r="W596" s="505"/>
      <c r="X596" s="505"/>
      <c r="Y596" s="505"/>
      <c r="Z596" s="505"/>
      <c r="AA596" s="505"/>
      <c r="AB596" s="506"/>
      <c r="AC596" s="507" t="str">
        <f t="shared" si="50"/>
        <v/>
      </c>
      <c r="AD596" s="505"/>
      <c r="AE596" s="505"/>
      <c r="AF596" s="505"/>
      <c r="AG596" s="505"/>
      <c r="AH596" s="505"/>
      <c r="AI596" s="505"/>
      <c r="AJ596" s="505"/>
      <c r="AK596" s="505"/>
      <c r="AL596" s="505"/>
      <c r="AM596" s="505"/>
      <c r="AN596" s="505"/>
      <c r="AO596" s="505"/>
      <c r="AP596" s="505"/>
      <c r="AQ596" s="505"/>
      <c r="AR596" s="505"/>
      <c r="AS596" s="505"/>
      <c r="AT596" s="505"/>
      <c r="AU596" s="505"/>
      <c r="AV596" s="506"/>
    </row>
    <row r="597" spans="1:48" x14ac:dyDescent="0.35">
      <c r="A597" t="str">
        <f t="shared" si="47"/>
        <v>|</v>
      </c>
      <c r="B597" s="162" t="str">
        <f t="shared" si="49"/>
        <v/>
      </c>
      <c r="C597" s="162" t="str">
        <f t="shared" si="51"/>
        <v/>
      </c>
      <c r="D597" s="512"/>
      <c r="E597" s="503"/>
      <c r="F597" s="198"/>
      <c r="G597" s="198"/>
      <c r="H597" s="198"/>
      <c r="I597" s="504" t="str">
        <f t="shared" si="48"/>
        <v/>
      </c>
      <c r="J597" s="505"/>
      <c r="K597" s="505"/>
      <c r="L597" s="505"/>
      <c r="M597" s="505"/>
      <c r="N597" s="505"/>
      <c r="O597" s="505"/>
      <c r="P597" s="505"/>
      <c r="Q597" s="505"/>
      <c r="R597" s="505"/>
      <c r="S597" s="505"/>
      <c r="T597" s="505"/>
      <c r="U597" s="505"/>
      <c r="V597" s="505"/>
      <c r="W597" s="505"/>
      <c r="X597" s="505"/>
      <c r="Y597" s="505"/>
      <c r="Z597" s="505"/>
      <c r="AA597" s="505"/>
      <c r="AB597" s="506"/>
      <c r="AC597" s="507" t="str">
        <f t="shared" si="50"/>
        <v/>
      </c>
      <c r="AD597" s="505"/>
      <c r="AE597" s="505"/>
      <c r="AF597" s="505"/>
      <c r="AG597" s="505"/>
      <c r="AH597" s="505"/>
      <c r="AI597" s="505"/>
      <c r="AJ597" s="505"/>
      <c r="AK597" s="505"/>
      <c r="AL597" s="505"/>
      <c r="AM597" s="505"/>
      <c r="AN597" s="505"/>
      <c r="AO597" s="505"/>
      <c r="AP597" s="505"/>
      <c r="AQ597" s="505"/>
      <c r="AR597" s="505"/>
      <c r="AS597" s="505"/>
      <c r="AT597" s="505"/>
      <c r="AU597" s="505"/>
      <c r="AV597" s="506"/>
    </row>
    <row r="598" spans="1:48" x14ac:dyDescent="0.35">
      <c r="A598" t="str">
        <f t="shared" si="47"/>
        <v>|</v>
      </c>
      <c r="B598" s="162" t="str">
        <f t="shared" si="49"/>
        <v/>
      </c>
      <c r="C598" s="162" t="str">
        <f t="shared" si="51"/>
        <v/>
      </c>
      <c r="D598" s="512"/>
      <c r="E598" s="503"/>
      <c r="F598" s="198"/>
      <c r="G598" s="198"/>
      <c r="H598" s="198"/>
      <c r="I598" s="504" t="str">
        <f t="shared" si="48"/>
        <v/>
      </c>
      <c r="J598" s="505"/>
      <c r="K598" s="505"/>
      <c r="L598" s="505"/>
      <c r="M598" s="505"/>
      <c r="N598" s="505"/>
      <c r="O598" s="505"/>
      <c r="P598" s="505"/>
      <c r="Q598" s="505"/>
      <c r="R598" s="505"/>
      <c r="S598" s="505"/>
      <c r="T598" s="505"/>
      <c r="U598" s="505"/>
      <c r="V598" s="505"/>
      <c r="W598" s="505"/>
      <c r="X598" s="505"/>
      <c r="Y598" s="505"/>
      <c r="Z598" s="505"/>
      <c r="AA598" s="505"/>
      <c r="AB598" s="506"/>
      <c r="AC598" s="507" t="str">
        <f t="shared" si="50"/>
        <v/>
      </c>
      <c r="AD598" s="505"/>
      <c r="AE598" s="505"/>
      <c r="AF598" s="505"/>
      <c r="AG598" s="505"/>
      <c r="AH598" s="505"/>
      <c r="AI598" s="505"/>
      <c r="AJ598" s="505"/>
      <c r="AK598" s="505"/>
      <c r="AL598" s="505"/>
      <c r="AM598" s="505"/>
      <c r="AN598" s="505"/>
      <c r="AO598" s="505"/>
      <c r="AP598" s="505"/>
      <c r="AQ598" s="505"/>
      <c r="AR598" s="505"/>
      <c r="AS598" s="505"/>
      <c r="AT598" s="505"/>
      <c r="AU598" s="505"/>
      <c r="AV598" s="506"/>
    </row>
    <row r="599" spans="1:48" x14ac:dyDescent="0.35">
      <c r="A599" t="str">
        <f t="shared" si="47"/>
        <v>|</v>
      </c>
      <c r="B599" s="162" t="str">
        <f t="shared" si="49"/>
        <v/>
      </c>
      <c r="C599" s="162" t="str">
        <f t="shared" si="51"/>
        <v/>
      </c>
      <c r="D599" s="512"/>
      <c r="E599" s="503"/>
      <c r="F599" s="198"/>
      <c r="G599" s="198"/>
      <c r="H599" s="198"/>
      <c r="I599" s="504" t="str">
        <f t="shared" si="48"/>
        <v/>
      </c>
      <c r="J599" s="505"/>
      <c r="K599" s="505"/>
      <c r="L599" s="505"/>
      <c r="M599" s="505"/>
      <c r="N599" s="505"/>
      <c r="O599" s="505"/>
      <c r="P599" s="505"/>
      <c r="Q599" s="505"/>
      <c r="R599" s="505"/>
      <c r="S599" s="505"/>
      <c r="T599" s="505"/>
      <c r="U599" s="505"/>
      <c r="V599" s="505"/>
      <c r="W599" s="505"/>
      <c r="X599" s="505"/>
      <c r="Y599" s="505"/>
      <c r="Z599" s="505"/>
      <c r="AA599" s="505"/>
      <c r="AB599" s="506"/>
      <c r="AC599" s="507" t="str">
        <f t="shared" si="50"/>
        <v/>
      </c>
      <c r="AD599" s="505"/>
      <c r="AE599" s="505"/>
      <c r="AF599" s="505"/>
      <c r="AG599" s="505"/>
      <c r="AH599" s="505"/>
      <c r="AI599" s="505"/>
      <c r="AJ599" s="505"/>
      <c r="AK599" s="505"/>
      <c r="AL599" s="505"/>
      <c r="AM599" s="505"/>
      <c r="AN599" s="505"/>
      <c r="AO599" s="505"/>
      <c r="AP599" s="505"/>
      <c r="AQ599" s="505"/>
      <c r="AR599" s="505"/>
      <c r="AS599" s="505"/>
      <c r="AT599" s="505"/>
      <c r="AU599" s="505"/>
      <c r="AV599" s="506"/>
    </row>
    <row r="600" spans="1:48" x14ac:dyDescent="0.35">
      <c r="A600" t="str">
        <f t="shared" si="47"/>
        <v>|</v>
      </c>
      <c r="B600" s="162" t="str">
        <f t="shared" si="49"/>
        <v/>
      </c>
      <c r="C600" s="162" t="str">
        <f t="shared" si="51"/>
        <v/>
      </c>
      <c r="D600" s="512"/>
      <c r="E600" s="503"/>
      <c r="F600" s="198"/>
      <c r="G600" s="198"/>
      <c r="H600" s="198"/>
      <c r="I600" s="504" t="str">
        <f t="shared" si="48"/>
        <v/>
      </c>
      <c r="J600" s="505"/>
      <c r="K600" s="505"/>
      <c r="L600" s="505"/>
      <c r="M600" s="505"/>
      <c r="N600" s="505"/>
      <c r="O600" s="505"/>
      <c r="P600" s="505"/>
      <c r="Q600" s="505"/>
      <c r="R600" s="505"/>
      <c r="S600" s="505"/>
      <c r="T600" s="505"/>
      <c r="U600" s="505"/>
      <c r="V600" s="505"/>
      <c r="W600" s="505"/>
      <c r="X600" s="505"/>
      <c r="Y600" s="505"/>
      <c r="Z600" s="505"/>
      <c r="AA600" s="505"/>
      <c r="AB600" s="506"/>
      <c r="AC600" s="507" t="str">
        <f t="shared" si="50"/>
        <v/>
      </c>
      <c r="AD600" s="505"/>
      <c r="AE600" s="505"/>
      <c r="AF600" s="505"/>
      <c r="AG600" s="505"/>
      <c r="AH600" s="505"/>
      <c r="AI600" s="505"/>
      <c r="AJ600" s="505"/>
      <c r="AK600" s="505"/>
      <c r="AL600" s="505"/>
      <c r="AM600" s="505"/>
      <c r="AN600" s="505"/>
      <c r="AO600" s="505"/>
      <c r="AP600" s="505"/>
      <c r="AQ600" s="505"/>
      <c r="AR600" s="505"/>
      <c r="AS600" s="505"/>
      <c r="AT600" s="505"/>
      <c r="AU600" s="505"/>
      <c r="AV600" s="506"/>
    </row>
    <row r="601" spans="1:48" x14ac:dyDescent="0.35">
      <c r="A601" t="str">
        <f t="shared" si="47"/>
        <v>|</v>
      </c>
      <c r="B601" s="162" t="str">
        <f t="shared" si="49"/>
        <v/>
      </c>
      <c r="C601" s="162" t="str">
        <f t="shared" si="51"/>
        <v/>
      </c>
      <c r="D601" s="512"/>
      <c r="E601" s="503"/>
      <c r="F601" s="198"/>
      <c r="G601" s="198"/>
      <c r="H601" s="198"/>
      <c r="I601" s="504" t="str">
        <f t="shared" si="48"/>
        <v/>
      </c>
      <c r="J601" s="505"/>
      <c r="K601" s="505"/>
      <c r="L601" s="505"/>
      <c r="M601" s="505"/>
      <c r="N601" s="505"/>
      <c r="O601" s="505"/>
      <c r="P601" s="505"/>
      <c r="Q601" s="505"/>
      <c r="R601" s="505"/>
      <c r="S601" s="505"/>
      <c r="T601" s="505"/>
      <c r="U601" s="505"/>
      <c r="V601" s="505"/>
      <c r="W601" s="505"/>
      <c r="X601" s="505"/>
      <c r="Y601" s="505"/>
      <c r="Z601" s="505"/>
      <c r="AA601" s="505"/>
      <c r="AB601" s="506"/>
      <c r="AC601" s="507" t="str">
        <f t="shared" si="50"/>
        <v/>
      </c>
      <c r="AD601" s="505"/>
      <c r="AE601" s="505"/>
      <c r="AF601" s="505"/>
      <c r="AG601" s="505"/>
      <c r="AH601" s="505"/>
      <c r="AI601" s="505"/>
      <c r="AJ601" s="505"/>
      <c r="AK601" s="505"/>
      <c r="AL601" s="505"/>
      <c r="AM601" s="505"/>
      <c r="AN601" s="505"/>
      <c r="AO601" s="505"/>
      <c r="AP601" s="505"/>
      <c r="AQ601" s="505"/>
      <c r="AR601" s="505"/>
      <c r="AS601" s="505"/>
      <c r="AT601" s="505"/>
      <c r="AU601" s="505"/>
      <c r="AV601" s="506"/>
    </row>
    <row r="602" spans="1:48" x14ac:dyDescent="0.35">
      <c r="A602" t="str">
        <f t="shared" si="47"/>
        <v>|</v>
      </c>
      <c r="B602" s="162" t="str">
        <f t="shared" si="49"/>
        <v/>
      </c>
      <c r="C602" s="162" t="str">
        <f t="shared" si="51"/>
        <v/>
      </c>
      <c r="D602" s="512"/>
      <c r="E602" s="503"/>
      <c r="F602" s="198"/>
      <c r="G602" s="198"/>
      <c r="H602" s="198"/>
      <c r="I602" s="504" t="str">
        <f t="shared" si="48"/>
        <v/>
      </c>
      <c r="J602" s="505"/>
      <c r="K602" s="505"/>
      <c r="L602" s="505"/>
      <c r="M602" s="505"/>
      <c r="N602" s="505"/>
      <c r="O602" s="505"/>
      <c r="P602" s="505"/>
      <c r="Q602" s="505"/>
      <c r="R602" s="505"/>
      <c r="S602" s="505"/>
      <c r="T602" s="505"/>
      <c r="U602" s="505"/>
      <c r="V602" s="505"/>
      <c r="W602" s="505"/>
      <c r="X602" s="505"/>
      <c r="Y602" s="505"/>
      <c r="Z602" s="505"/>
      <c r="AA602" s="505"/>
      <c r="AB602" s="506"/>
      <c r="AC602" s="507" t="str">
        <f t="shared" si="50"/>
        <v/>
      </c>
      <c r="AD602" s="505"/>
      <c r="AE602" s="505"/>
      <c r="AF602" s="505"/>
      <c r="AG602" s="505"/>
      <c r="AH602" s="505"/>
      <c r="AI602" s="505"/>
      <c r="AJ602" s="505"/>
      <c r="AK602" s="505"/>
      <c r="AL602" s="505"/>
      <c r="AM602" s="505"/>
      <c r="AN602" s="505"/>
      <c r="AO602" s="505"/>
      <c r="AP602" s="505"/>
      <c r="AQ602" s="505"/>
      <c r="AR602" s="505"/>
      <c r="AS602" s="505"/>
      <c r="AT602" s="505"/>
      <c r="AU602" s="505"/>
      <c r="AV602" s="506"/>
    </row>
    <row r="603" spans="1:48" x14ac:dyDescent="0.35">
      <c r="A603" t="str">
        <f t="shared" si="47"/>
        <v>|</v>
      </c>
      <c r="B603" s="162" t="str">
        <f t="shared" si="49"/>
        <v/>
      </c>
      <c r="C603" s="162" t="str">
        <f t="shared" si="51"/>
        <v/>
      </c>
      <c r="D603" s="512"/>
      <c r="E603" s="503"/>
      <c r="F603" s="198"/>
      <c r="G603" s="198"/>
      <c r="H603" s="198"/>
      <c r="I603" s="504" t="str">
        <f t="shared" si="48"/>
        <v/>
      </c>
      <c r="J603" s="505"/>
      <c r="K603" s="505"/>
      <c r="L603" s="505"/>
      <c r="M603" s="505"/>
      <c r="N603" s="505"/>
      <c r="O603" s="505"/>
      <c r="P603" s="505"/>
      <c r="Q603" s="505"/>
      <c r="R603" s="505"/>
      <c r="S603" s="505"/>
      <c r="T603" s="505"/>
      <c r="U603" s="505"/>
      <c r="V603" s="505"/>
      <c r="W603" s="505"/>
      <c r="X603" s="505"/>
      <c r="Y603" s="505"/>
      <c r="Z603" s="505"/>
      <c r="AA603" s="505"/>
      <c r="AB603" s="506"/>
      <c r="AC603" s="507" t="str">
        <f t="shared" si="50"/>
        <v/>
      </c>
      <c r="AD603" s="505"/>
      <c r="AE603" s="505"/>
      <c r="AF603" s="505"/>
      <c r="AG603" s="505"/>
      <c r="AH603" s="505"/>
      <c r="AI603" s="505"/>
      <c r="AJ603" s="505"/>
      <c r="AK603" s="505"/>
      <c r="AL603" s="505"/>
      <c r="AM603" s="505"/>
      <c r="AN603" s="505"/>
      <c r="AO603" s="505"/>
      <c r="AP603" s="505"/>
      <c r="AQ603" s="505"/>
      <c r="AR603" s="505"/>
      <c r="AS603" s="505"/>
      <c r="AT603" s="505"/>
      <c r="AU603" s="505"/>
      <c r="AV603" s="506"/>
    </row>
    <row r="604" spans="1:48" x14ac:dyDescent="0.35">
      <c r="A604" t="str">
        <f t="shared" si="47"/>
        <v>|</v>
      </c>
      <c r="B604" s="162" t="str">
        <f t="shared" si="49"/>
        <v/>
      </c>
      <c r="C604" s="162" t="str">
        <f t="shared" si="51"/>
        <v/>
      </c>
      <c r="D604" s="512"/>
      <c r="E604" s="503"/>
      <c r="F604" s="198"/>
      <c r="G604" s="198"/>
      <c r="H604" s="198"/>
      <c r="I604" s="504" t="str">
        <f t="shared" si="48"/>
        <v/>
      </c>
      <c r="J604" s="505"/>
      <c r="K604" s="505"/>
      <c r="L604" s="505"/>
      <c r="M604" s="505"/>
      <c r="N604" s="505"/>
      <c r="O604" s="505"/>
      <c r="P604" s="505"/>
      <c r="Q604" s="505"/>
      <c r="R604" s="505"/>
      <c r="S604" s="505"/>
      <c r="T604" s="505"/>
      <c r="U604" s="505"/>
      <c r="V604" s="505"/>
      <c r="W604" s="505"/>
      <c r="X604" s="505"/>
      <c r="Y604" s="505"/>
      <c r="Z604" s="505"/>
      <c r="AA604" s="505"/>
      <c r="AB604" s="506"/>
      <c r="AC604" s="507" t="str">
        <f t="shared" si="50"/>
        <v/>
      </c>
      <c r="AD604" s="505"/>
      <c r="AE604" s="505"/>
      <c r="AF604" s="505"/>
      <c r="AG604" s="505"/>
      <c r="AH604" s="505"/>
      <c r="AI604" s="505"/>
      <c r="AJ604" s="505"/>
      <c r="AK604" s="505"/>
      <c r="AL604" s="505"/>
      <c r="AM604" s="505"/>
      <c r="AN604" s="505"/>
      <c r="AO604" s="505"/>
      <c r="AP604" s="505"/>
      <c r="AQ604" s="505"/>
      <c r="AR604" s="505"/>
      <c r="AS604" s="505"/>
      <c r="AT604" s="505"/>
      <c r="AU604" s="505"/>
      <c r="AV604" s="506"/>
    </row>
    <row r="605" spans="1:48" x14ac:dyDescent="0.35">
      <c r="A605" t="str">
        <f t="shared" si="47"/>
        <v>|</v>
      </c>
      <c r="B605" s="162" t="str">
        <f t="shared" si="49"/>
        <v/>
      </c>
      <c r="C605" s="162" t="str">
        <f t="shared" si="51"/>
        <v/>
      </c>
      <c r="D605" s="512"/>
      <c r="E605" s="503"/>
      <c r="F605" s="198"/>
      <c r="G605" s="198"/>
      <c r="H605" s="198"/>
      <c r="I605" s="504" t="str">
        <f t="shared" si="48"/>
        <v/>
      </c>
      <c r="J605" s="505"/>
      <c r="K605" s="505"/>
      <c r="L605" s="505"/>
      <c r="M605" s="505"/>
      <c r="N605" s="505"/>
      <c r="O605" s="505"/>
      <c r="P605" s="505"/>
      <c r="Q605" s="505"/>
      <c r="R605" s="505"/>
      <c r="S605" s="505"/>
      <c r="T605" s="505"/>
      <c r="U605" s="505"/>
      <c r="V605" s="505"/>
      <c r="W605" s="505"/>
      <c r="X605" s="505"/>
      <c r="Y605" s="505"/>
      <c r="Z605" s="505"/>
      <c r="AA605" s="505"/>
      <c r="AB605" s="506"/>
      <c r="AC605" s="507" t="str">
        <f t="shared" si="50"/>
        <v/>
      </c>
      <c r="AD605" s="505"/>
      <c r="AE605" s="505"/>
      <c r="AF605" s="505"/>
      <c r="AG605" s="505"/>
      <c r="AH605" s="505"/>
      <c r="AI605" s="505"/>
      <c r="AJ605" s="505"/>
      <c r="AK605" s="505"/>
      <c r="AL605" s="505"/>
      <c r="AM605" s="505"/>
      <c r="AN605" s="505"/>
      <c r="AO605" s="505"/>
      <c r="AP605" s="505"/>
      <c r="AQ605" s="505"/>
      <c r="AR605" s="505"/>
      <c r="AS605" s="505"/>
      <c r="AT605" s="505"/>
      <c r="AU605" s="505"/>
      <c r="AV605" s="506"/>
    </row>
    <row r="606" spans="1:48" x14ac:dyDescent="0.35">
      <c r="A606" t="str">
        <f t="shared" si="47"/>
        <v>|</v>
      </c>
      <c r="B606" s="162" t="str">
        <f t="shared" si="49"/>
        <v/>
      </c>
      <c r="C606" s="162" t="str">
        <f t="shared" si="51"/>
        <v/>
      </c>
      <c r="D606" s="512"/>
      <c r="E606" s="503"/>
      <c r="F606" s="198"/>
      <c r="G606" s="198"/>
      <c r="H606" s="198"/>
      <c r="I606" s="504" t="str">
        <f t="shared" si="48"/>
        <v/>
      </c>
      <c r="J606" s="505"/>
      <c r="K606" s="505"/>
      <c r="L606" s="505"/>
      <c r="M606" s="505"/>
      <c r="N606" s="505"/>
      <c r="O606" s="505"/>
      <c r="P606" s="505"/>
      <c r="Q606" s="505"/>
      <c r="R606" s="505"/>
      <c r="S606" s="505"/>
      <c r="T606" s="505"/>
      <c r="U606" s="505"/>
      <c r="V606" s="505"/>
      <c r="W606" s="505"/>
      <c r="X606" s="505"/>
      <c r="Y606" s="505"/>
      <c r="Z606" s="505"/>
      <c r="AA606" s="505"/>
      <c r="AB606" s="506"/>
      <c r="AC606" s="507" t="str">
        <f t="shared" si="50"/>
        <v/>
      </c>
      <c r="AD606" s="505"/>
      <c r="AE606" s="505"/>
      <c r="AF606" s="505"/>
      <c r="AG606" s="505"/>
      <c r="AH606" s="505"/>
      <c r="AI606" s="505"/>
      <c r="AJ606" s="505"/>
      <c r="AK606" s="505"/>
      <c r="AL606" s="505"/>
      <c r="AM606" s="505"/>
      <c r="AN606" s="505"/>
      <c r="AO606" s="505"/>
      <c r="AP606" s="505"/>
      <c r="AQ606" s="505"/>
      <c r="AR606" s="505"/>
      <c r="AS606" s="505"/>
      <c r="AT606" s="505"/>
      <c r="AU606" s="505"/>
      <c r="AV606" s="506"/>
    </row>
    <row r="607" spans="1:48" x14ac:dyDescent="0.35">
      <c r="A607" t="str">
        <f t="shared" si="47"/>
        <v>|</v>
      </c>
      <c r="B607" s="162" t="str">
        <f t="shared" si="49"/>
        <v/>
      </c>
      <c r="C607" s="162" t="str">
        <f t="shared" si="51"/>
        <v/>
      </c>
      <c r="D607" s="512"/>
      <c r="E607" s="503"/>
      <c r="F607" s="198"/>
      <c r="G607" s="198"/>
      <c r="H607" s="198"/>
      <c r="I607" s="504" t="str">
        <f t="shared" si="48"/>
        <v/>
      </c>
      <c r="J607" s="505"/>
      <c r="K607" s="505"/>
      <c r="L607" s="505"/>
      <c r="M607" s="505"/>
      <c r="N607" s="505"/>
      <c r="O607" s="505"/>
      <c r="P607" s="505"/>
      <c r="Q607" s="505"/>
      <c r="R607" s="505"/>
      <c r="S607" s="505"/>
      <c r="T607" s="505"/>
      <c r="U607" s="505"/>
      <c r="V607" s="505"/>
      <c r="W607" s="505"/>
      <c r="X607" s="505"/>
      <c r="Y607" s="505"/>
      <c r="Z607" s="505"/>
      <c r="AA607" s="505"/>
      <c r="AB607" s="506"/>
      <c r="AC607" s="507" t="str">
        <f t="shared" si="50"/>
        <v/>
      </c>
      <c r="AD607" s="505"/>
      <c r="AE607" s="505"/>
      <c r="AF607" s="505"/>
      <c r="AG607" s="505"/>
      <c r="AH607" s="505"/>
      <c r="AI607" s="505"/>
      <c r="AJ607" s="505"/>
      <c r="AK607" s="505"/>
      <c r="AL607" s="505"/>
      <c r="AM607" s="505"/>
      <c r="AN607" s="505"/>
      <c r="AO607" s="505"/>
      <c r="AP607" s="505"/>
      <c r="AQ607" s="505"/>
      <c r="AR607" s="505"/>
      <c r="AS607" s="505"/>
      <c r="AT607" s="505"/>
      <c r="AU607" s="505"/>
      <c r="AV607" s="506"/>
    </row>
    <row r="608" spans="1:48" x14ac:dyDescent="0.35">
      <c r="A608" t="str">
        <f t="shared" ref="A608:A671" si="52">B608&amp;"|"&amp;C608</f>
        <v>|</v>
      </c>
      <c r="B608" s="162" t="str">
        <f t="shared" si="49"/>
        <v/>
      </c>
      <c r="C608" s="162" t="str">
        <f t="shared" si="51"/>
        <v/>
      </c>
      <c r="D608" s="512"/>
      <c r="E608" s="503"/>
      <c r="F608" s="198"/>
      <c r="G608" s="198"/>
      <c r="H608" s="198"/>
      <c r="I608" s="504" t="str">
        <f t="shared" ref="I608:I671" si="53">IF(D608="","",F608+H608)</f>
        <v/>
      </c>
      <c r="J608" s="505"/>
      <c r="K608" s="505"/>
      <c r="L608" s="505"/>
      <c r="M608" s="505"/>
      <c r="N608" s="505"/>
      <c r="O608" s="505"/>
      <c r="P608" s="505"/>
      <c r="Q608" s="505"/>
      <c r="R608" s="505"/>
      <c r="S608" s="505"/>
      <c r="T608" s="505"/>
      <c r="U608" s="505"/>
      <c r="V608" s="505"/>
      <c r="W608" s="505"/>
      <c r="X608" s="505"/>
      <c r="Y608" s="505"/>
      <c r="Z608" s="505"/>
      <c r="AA608" s="505"/>
      <c r="AB608" s="506"/>
      <c r="AC608" s="507" t="str">
        <f t="shared" si="50"/>
        <v/>
      </c>
      <c r="AD608" s="505"/>
      <c r="AE608" s="505"/>
      <c r="AF608" s="505"/>
      <c r="AG608" s="505"/>
      <c r="AH608" s="505"/>
      <c r="AI608" s="505"/>
      <c r="AJ608" s="505"/>
      <c r="AK608" s="505"/>
      <c r="AL608" s="505"/>
      <c r="AM608" s="505"/>
      <c r="AN608" s="505"/>
      <c r="AO608" s="505"/>
      <c r="AP608" s="505"/>
      <c r="AQ608" s="505"/>
      <c r="AR608" s="505"/>
      <c r="AS608" s="505"/>
      <c r="AT608" s="505"/>
      <c r="AU608" s="505"/>
      <c r="AV608" s="506"/>
    </row>
    <row r="609" spans="1:48" x14ac:dyDescent="0.35">
      <c r="A609" t="str">
        <f t="shared" si="52"/>
        <v>|</v>
      </c>
      <c r="B609" s="162" t="str">
        <f t="shared" ref="B609:B672" si="54">IF(D609="","",IF(AC609&gt;AC608,B608+1,B608))</f>
        <v/>
      </c>
      <c r="C609" s="162" t="str">
        <f t="shared" si="51"/>
        <v/>
      </c>
      <c r="D609" s="512"/>
      <c r="E609" s="503"/>
      <c r="F609" s="198"/>
      <c r="G609" s="198"/>
      <c r="H609" s="198"/>
      <c r="I609" s="504" t="str">
        <f t="shared" si="53"/>
        <v/>
      </c>
      <c r="J609" s="505"/>
      <c r="K609" s="505"/>
      <c r="L609" s="505"/>
      <c r="M609" s="505"/>
      <c r="N609" s="505"/>
      <c r="O609" s="505"/>
      <c r="P609" s="505"/>
      <c r="Q609" s="505"/>
      <c r="R609" s="505"/>
      <c r="S609" s="505"/>
      <c r="T609" s="505"/>
      <c r="U609" s="505"/>
      <c r="V609" s="505"/>
      <c r="W609" s="505"/>
      <c r="X609" s="505"/>
      <c r="Y609" s="505"/>
      <c r="Z609" s="505"/>
      <c r="AA609" s="505"/>
      <c r="AB609" s="506"/>
      <c r="AC609" s="507" t="str">
        <f t="shared" ref="AC609:AC672" si="55">IF(D609="","",IF(I609&gt;AC$28,"PCT &gt; T/T",IF(AC608-I609&lt;0,AC$28-I609,AC608-I609)))</f>
        <v/>
      </c>
      <c r="AD609" s="505"/>
      <c r="AE609" s="505"/>
      <c r="AF609" s="505"/>
      <c r="AG609" s="505"/>
      <c r="AH609" s="505"/>
      <c r="AI609" s="505"/>
      <c r="AJ609" s="505"/>
      <c r="AK609" s="505"/>
      <c r="AL609" s="505"/>
      <c r="AM609" s="505"/>
      <c r="AN609" s="505"/>
      <c r="AO609" s="505"/>
      <c r="AP609" s="505"/>
      <c r="AQ609" s="505"/>
      <c r="AR609" s="505"/>
      <c r="AS609" s="505"/>
      <c r="AT609" s="505"/>
      <c r="AU609" s="505"/>
      <c r="AV609" s="506"/>
    </row>
    <row r="610" spans="1:48" x14ac:dyDescent="0.35">
      <c r="A610" t="str">
        <f t="shared" si="52"/>
        <v>|</v>
      </c>
      <c r="B610" s="162" t="str">
        <f t="shared" si="54"/>
        <v/>
      </c>
      <c r="C610" s="162" t="str">
        <f t="shared" ref="C610:C673" si="56">IF(ISBLANK(D610),"",C609+1)</f>
        <v/>
      </c>
      <c r="D610" s="512"/>
      <c r="E610" s="503"/>
      <c r="F610" s="198"/>
      <c r="G610" s="198"/>
      <c r="H610" s="198"/>
      <c r="I610" s="504" t="str">
        <f t="shared" si="53"/>
        <v/>
      </c>
      <c r="J610" s="505"/>
      <c r="K610" s="505"/>
      <c r="L610" s="505"/>
      <c r="M610" s="505"/>
      <c r="N610" s="505"/>
      <c r="O610" s="505"/>
      <c r="P610" s="505"/>
      <c r="Q610" s="505"/>
      <c r="R610" s="505"/>
      <c r="S610" s="505"/>
      <c r="T610" s="505"/>
      <c r="U610" s="505"/>
      <c r="V610" s="505"/>
      <c r="W610" s="505"/>
      <c r="X610" s="505"/>
      <c r="Y610" s="505"/>
      <c r="Z610" s="505"/>
      <c r="AA610" s="505"/>
      <c r="AB610" s="506"/>
      <c r="AC610" s="507" t="str">
        <f t="shared" si="55"/>
        <v/>
      </c>
      <c r="AD610" s="505"/>
      <c r="AE610" s="505"/>
      <c r="AF610" s="505"/>
      <c r="AG610" s="505"/>
      <c r="AH610" s="505"/>
      <c r="AI610" s="505"/>
      <c r="AJ610" s="505"/>
      <c r="AK610" s="505"/>
      <c r="AL610" s="505"/>
      <c r="AM610" s="505"/>
      <c r="AN610" s="505"/>
      <c r="AO610" s="505"/>
      <c r="AP610" s="505"/>
      <c r="AQ610" s="505"/>
      <c r="AR610" s="505"/>
      <c r="AS610" s="505"/>
      <c r="AT610" s="505"/>
      <c r="AU610" s="505"/>
      <c r="AV610" s="506"/>
    </row>
    <row r="611" spans="1:48" x14ac:dyDescent="0.35">
      <c r="A611" t="str">
        <f t="shared" si="52"/>
        <v>|</v>
      </c>
      <c r="B611" s="162" t="str">
        <f t="shared" si="54"/>
        <v/>
      </c>
      <c r="C611" s="162" t="str">
        <f t="shared" si="56"/>
        <v/>
      </c>
      <c r="D611" s="512"/>
      <c r="E611" s="503"/>
      <c r="F611" s="198"/>
      <c r="G611" s="198"/>
      <c r="H611" s="198"/>
      <c r="I611" s="504" t="str">
        <f t="shared" si="53"/>
        <v/>
      </c>
      <c r="J611" s="505"/>
      <c r="K611" s="505"/>
      <c r="L611" s="505"/>
      <c r="M611" s="505"/>
      <c r="N611" s="505"/>
      <c r="O611" s="505"/>
      <c r="P611" s="505"/>
      <c r="Q611" s="505"/>
      <c r="R611" s="505"/>
      <c r="S611" s="505"/>
      <c r="T611" s="505"/>
      <c r="U611" s="505"/>
      <c r="V611" s="505"/>
      <c r="W611" s="505"/>
      <c r="X611" s="505"/>
      <c r="Y611" s="505"/>
      <c r="Z611" s="505"/>
      <c r="AA611" s="505"/>
      <c r="AB611" s="506"/>
      <c r="AC611" s="507" t="str">
        <f t="shared" si="55"/>
        <v/>
      </c>
      <c r="AD611" s="505"/>
      <c r="AE611" s="505"/>
      <c r="AF611" s="505"/>
      <c r="AG611" s="505"/>
      <c r="AH611" s="505"/>
      <c r="AI611" s="505"/>
      <c r="AJ611" s="505"/>
      <c r="AK611" s="505"/>
      <c r="AL611" s="505"/>
      <c r="AM611" s="505"/>
      <c r="AN611" s="505"/>
      <c r="AO611" s="505"/>
      <c r="AP611" s="505"/>
      <c r="AQ611" s="505"/>
      <c r="AR611" s="505"/>
      <c r="AS611" s="505"/>
      <c r="AT611" s="505"/>
      <c r="AU611" s="505"/>
      <c r="AV611" s="506"/>
    </row>
    <row r="612" spans="1:48" x14ac:dyDescent="0.35">
      <c r="A612" t="str">
        <f t="shared" si="52"/>
        <v>|</v>
      </c>
      <c r="B612" s="162" t="str">
        <f t="shared" si="54"/>
        <v/>
      </c>
      <c r="C612" s="162" t="str">
        <f t="shared" si="56"/>
        <v/>
      </c>
      <c r="D612" s="512"/>
      <c r="E612" s="503"/>
      <c r="F612" s="198"/>
      <c r="G612" s="198"/>
      <c r="H612" s="198"/>
      <c r="I612" s="504" t="str">
        <f t="shared" si="53"/>
        <v/>
      </c>
      <c r="J612" s="505"/>
      <c r="K612" s="505"/>
      <c r="L612" s="505"/>
      <c r="M612" s="505"/>
      <c r="N612" s="505"/>
      <c r="O612" s="505"/>
      <c r="P612" s="505"/>
      <c r="Q612" s="505"/>
      <c r="R612" s="505"/>
      <c r="S612" s="505"/>
      <c r="T612" s="505"/>
      <c r="U612" s="505"/>
      <c r="V612" s="505"/>
      <c r="W612" s="505"/>
      <c r="X612" s="505"/>
      <c r="Y612" s="505"/>
      <c r="Z612" s="505"/>
      <c r="AA612" s="505"/>
      <c r="AB612" s="506"/>
      <c r="AC612" s="507" t="str">
        <f t="shared" si="55"/>
        <v/>
      </c>
      <c r="AD612" s="505"/>
      <c r="AE612" s="505"/>
      <c r="AF612" s="505"/>
      <c r="AG612" s="505"/>
      <c r="AH612" s="505"/>
      <c r="AI612" s="505"/>
      <c r="AJ612" s="505"/>
      <c r="AK612" s="505"/>
      <c r="AL612" s="505"/>
      <c r="AM612" s="505"/>
      <c r="AN612" s="505"/>
      <c r="AO612" s="505"/>
      <c r="AP612" s="505"/>
      <c r="AQ612" s="505"/>
      <c r="AR612" s="505"/>
      <c r="AS612" s="505"/>
      <c r="AT612" s="505"/>
      <c r="AU612" s="505"/>
      <c r="AV612" s="506"/>
    </row>
    <row r="613" spans="1:48" x14ac:dyDescent="0.35">
      <c r="A613" t="str">
        <f t="shared" si="52"/>
        <v>|</v>
      </c>
      <c r="B613" s="162" t="str">
        <f t="shared" si="54"/>
        <v/>
      </c>
      <c r="C613" s="162" t="str">
        <f t="shared" si="56"/>
        <v/>
      </c>
      <c r="D613" s="512"/>
      <c r="E613" s="503"/>
      <c r="F613" s="198"/>
      <c r="G613" s="198"/>
      <c r="H613" s="198"/>
      <c r="I613" s="504" t="str">
        <f t="shared" si="53"/>
        <v/>
      </c>
      <c r="J613" s="505"/>
      <c r="K613" s="505"/>
      <c r="L613" s="505"/>
      <c r="M613" s="505"/>
      <c r="N613" s="505"/>
      <c r="O613" s="505"/>
      <c r="P613" s="505"/>
      <c r="Q613" s="505"/>
      <c r="R613" s="505"/>
      <c r="S613" s="505"/>
      <c r="T613" s="505"/>
      <c r="U613" s="505"/>
      <c r="V613" s="505"/>
      <c r="W613" s="505"/>
      <c r="X613" s="505"/>
      <c r="Y613" s="505"/>
      <c r="Z613" s="505"/>
      <c r="AA613" s="505"/>
      <c r="AB613" s="506"/>
      <c r="AC613" s="507" t="str">
        <f t="shared" si="55"/>
        <v/>
      </c>
      <c r="AD613" s="505"/>
      <c r="AE613" s="505"/>
      <c r="AF613" s="505"/>
      <c r="AG613" s="505"/>
      <c r="AH613" s="505"/>
      <c r="AI613" s="505"/>
      <c r="AJ613" s="505"/>
      <c r="AK613" s="505"/>
      <c r="AL613" s="505"/>
      <c r="AM613" s="505"/>
      <c r="AN613" s="505"/>
      <c r="AO613" s="505"/>
      <c r="AP613" s="505"/>
      <c r="AQ613" s="505"/>
      <c r="AR613" s="505"/>
      <c r="AS613" s="505"/>
      <c r="AT613" s="505"/>
      <c r="AU613" s="505"/>
      <c r="AV613" s="506"/>
    </row>
    <row r="614" spans="1:48" x14ac:dyDescent="0.35">
      <c r="A614" t="str">
        <f t="shared" si="52"/>
        <v>|</v>
      </c>
      <c r="B614" s="162" t="str">
        <f t="shared" si="54"/>
        <v/>
      </c>
      <c r="C614" s="162" t="str">
        <f t="shared" si="56"/>
        <v/>
      </c>
      <c r="D614" s="512"/>
      <c r="E614" s="503"/>
      <c r="F614" s="198"/>
      <c r="G614" s="198"/>
      <c r="H614" s="198"/>
      <c r="I614" s="504" t="str">
        <f t="shared" si="53"/>
        <v/>
      </c>
      <c r="J614" s="505"/>
      <c r="K614" s="505"/>
      <c r="L614" s="505"/>
      <c r="M614" s="505"/>
      <c r="N614" s="505"/>
      <c r="O614" s="505"/>
      <c r="P614" s="505"/>
      <c r="Q614" s="505"/>
      <c r="R614" s="505"/>
      <c r="S614" s="505"/>
      <c r="T614" s="505"/>
      <c r="U614" s="505"/>
      <c r="V614" s="505"/>
      <c r="W614" s="505"/>
      <c r="X614" s="505"/>
      <c r="Y614" s="505"/>
      <c r="Z614" s="505"/>
      <c r="AA614" s="505"/>
      <c r="AB614" s="506"/>
      <c r="AC614" s="507" t="str">
        <f t="shared" si="55"/>
        <v/>
      </c>
      <c r="AD614" s="505"/>
      <c r="AE614" s="505"/>
      <c r="AF614" s="505"/>
      <c r="AG614" s="505"/>
      <c r="AH614" s="505"/>
      <c r="AI614" s="505"/>
      <c r="AJ614" s="505"/>
      <c r="AK614" s="505"/>
      <c r="AL614" s="505"/>
      <c r="AM614" s="505"/>
      <c r="AN614" s="505"/>
      <c r="AO614" s="505"/>
      <c r="AP614" s="505"/>
      <c r="AQ614" s="505"/>
      <c r="AR614" s="505"/>
      <c r="AS614" s="505"/>
      <c r="AT614" s="505"/>
      <c r="AU614" s="505"/>
      <c r="AV614" s="506"/>
    </row>
    <row r="615" spans="1:48" x14ac:dyDescent="0.35">
      <c r="A615" t="str">
        <f t="shared" si="52"/>
        <v>|</v>
      </c>
      <c r="B615" s="162" t="str">
        <f t="shared" si="54"/>
        <v/>
      </c>
      <c r="C615" s="162" t="str">
        <f t="shared" si="56"/>
        <v/>
      </c>
      <c r="D615" s="512"/>
      <c r="E615" s="503"/>
      <c r="F615" s="198"/>
      <c r="G615" s="198"/>
      <c r="H615" s="198"/>
      <c r="I615" s="504" t="str">
        <f t="shared" si="53"/>
        <v/>
      </c>
      <c r="J615" s="505"/>
      <c r="K615" s="505"/>
      <c r="L615" s="505"/>
      <c r="M615" s="505"/>
      <c r="N615" s="505"/>
      <c r="O615" s="505"/>
      <c r="P615" s="505"/>
      <c r="Q615" s="505"/>
      <c r="R615" s="505"/>
      <c r="S615" s="505"/>
      <c r="T615" s="505"/>
      <c r="U615" s="505"/>
      <c r="V615" s="505"/>
      <c r="W615" s="505"/>
      <c r="X615" s="505"/>
      <c r="Y615" s="505"/>
      <c r="Z615" s="505"/>
      <c r="AA615" s="505"/>
      <c r="AB615" s="506"/>
      <c r="AC615" s="507" t="str">
        <f t="shared" si="55"/>
        <v/>
      </c>
      <c r="AD615" s="505"/>
      <c r="AE615" s="505"/>
      <c r="AF615" s="505"/>
      <c r="AG615" s="505"/>
      <c r="AH615" s="505"/>
      <c r="AI615" s="505"/>
      <c r="AJ615" s="505"/>
      <c r="AK615" s="505"/>
      <c r="AL615" s="505"/>
      <c r="AM615" s="505"/>
      <c r="AN615" s="505"/>
      <c r="AO615" s="505"/>
      <c r="AP615" s="505"/>
      <c r="AQ615" s="505"/>
      <c r="AR615" s="505"/>
      <c r="AS615" s="505"/>
      <c r="AT615" s="505"/>
      <c r="AU615" s="505"/>
      <c r="AV615" s="506"/>
    </row>
    <row r="616" spans="1:48" x14ac:dyDescent="0.35">
      <c r="A616" t="str">
        <f t="shared" si="52"/>
        <v>|</v>
      </c>
      <c r="B616" s="162" t="str">
        <f t="shared" si="54"/>
        <v/>
      </c>
      <c r="C616" s="162" t="str">
        <f t="shared" si="56"/>
        <v/>
      </c>
      <c r="D616" s="512"/>
      <c r="E616" s="503"/>
      <c r="F616" s="198"/>
      <c r="G616" s="198"/>
      <c r="H616" s="198"/>
      <c r="I616" s="504" t="str">
        <f t="shared" si="53"/>
        <v/>
      </c>
      <c r="J616" s="505"/>
      <c r="K616" s="505"/>
      <c r="L616" s="505"/>
      <c r="M616" s="505"/>
      <c r="N616" s="505"/>
      <c r="O616" s="505"/>
      <c r="P616" s="505"/>
      <c r="Q616" s="505"/>
      <c r="R616" s="505"/>
      <c r="S616" s="505"/>
      <c r="T616" s="505"/>
      <c r="U616" s="505"/>
      <c r="V616" s="505"/>
      <c r="W616" s="505"/>
      <c r="X616" s="505"/>
      <c r="Y616" s="505"/>
      <c r="Z616" s="505"/>
      <c r="AA616" s="505"/>
      <c r="AB616" s="506"/>
      <c r="AC616" s="507" t="str">
        <f t="shared" si="55"/>
        <v/>
      </c>
      <c r="AD616" s="505"/>
      <c r="AE616" s="505"/>
      <c r="AF616" s="505"/>
      <c r="AG616" s="505"/>
      <c r="AH616" s="505"/>
      <c r="AI616" s="505"/>
      <c r="AJ616" s="505"/>
      <c r="AK616" s="505"/>
      <c r="AL616" s="505"/>
      <c r="AM616" s="505"/>
      <c r="AN616" s="505"/>
      <c r="AO616" s="505"/>
      <c r="AP616" s="505"/>
      <c r="AQ616" s="505"/>
      <c r="AR616" s="505"/>
      <c r="AS616" s="505"/>
      <c r="AT616" s="505"/>
      <c r="AU616" s="505"/>
      <c r="AV616" s="506"/>
    </row>
    <row r="617" spans="1:48" x14ac:dyDescent="0.35">
      <c r="A617" t="str">
        <f t="shared" si="52"/>
        <v>|</v>
      </c>
      <c r="B617" s="162" t="str">
        <f t="shared" si="54"/>
        <v/>
      </c>
      <c r="C617" s="162" t="str">
        <f t="shared" si="56"/>
        <v/>
      </c>
      <c r="D617" s="512"/>
      <c r="E617" s="503"/>
      <c r="F617" s="198"/>
      <c r="G617" s="198"/>
      <c r="H617" s="198"/>
      <c r="I617" s="504" t="str">
        <f t="shared" si="53"/>
        <v/>
      </c>
      <c r="J617" s="505"/>
      <c r="K617" s="505"/>
      <c r="L617" s="505"/>
      <c r="M617" s="505"/>
      <c r="N617" s="505"/>
      <c r="O617" s="505"/>
      <c r="P617" s="505"/>
      <c r="Q617" s="505"/>
      <c r="R617" s="505"/>
      <c r="S617" s="505"/>
      <c r="T617" s="505"/>
      <c r="U617" s="505"/>
      <c r="V617" s="505"/>
      <c r="W617" s="505"/>
      <c r="X617" s="505"/>
      <c r="Y617" s="505"/>
      <c r="Z617" s="505"/>
      <c r="AA617" s="505"/>
      <c r="AB617" s="506"/>
      <c r="AC617" s="507" t="str">
        <f t="shared" si="55"/>
        <v/>
      </c>
      <c r="AD617" s="505"/>
      <c r="AE617" s="505"/>
      <c r="AF617" s="505"/>
      <c r="AG617" s="505"/>
      <c r="AH617" s="505"/>
      <c r="AI617" s="505"/>
      <c r="AJ617" s="505"/>
      <c r="AK617" s="505"/>
      <c r="AL617" s="505"/>
      <c r="AM617" s="505"/>
      <c r="AN617" s="505"/>
      <c r="AO617" s="505"/>
      <c r="AP617" s="505"/>
      <c r="AQ617" s="505"/>
      <c r="AR617" s="505"/>
      <c r="AS617" s="505"/>
      <c r="AT617" s="505"/>
      <c r="AU617" s="505"/>
      <c r="AV617" s="506"/>
    </row>
    <row r="618" spans="1:48" x14ac:dyDescent="0.35">
      <c r="A618" t="str">
        <f t="shared" si="52"/>
        <v>|</v>
      </c>
      <c r="B618" s="162" t="str">
        <f t="shared" si="54"/>
        <v/>
      </c>
      <c r="C618" s="162" t="str">
        <f t="shared" si="56"/>
        <v/>
      </c>
      <c r="D618" s="512"/>
      <c r="E618" s="503"/>
      <c r="F618" s="198"/>
      <c r="G618" s="198"/>
      <c r="H618" s="198"/>
      <c r="I618" s="504" t="str">
        <f t="shared" si="53"/>
        <v/>
      </c>
      <c r="J618" s="505"/>
      <c r="K618" s="505"/>
      <c r="L618" s="505"/>
      <c r="M618" s="505"/>
      <c r="N618" s="505"/>
      <c r="O618" s="505"/>
      <c r="P618" s="505"/>
      <c r="Q618" s="505"/>
      <c r="R618" s="505"/>
      <c r="S618" s="505"/>
      <c r="T618" s="505"/>
      <c r="U618" s="505"/>
      <c r="V618" s="505"/>
      <c r="W618" s="505"/>
      <c r="X618" s="505"/>
      <c r="Y618" s="505"/>
      <c r="Z618" s="505"/>
      <c r="AA618" s="505"/>
      <c r="AB618" s="506"/>
      <c r="AC618" s="507" t="str">
        <f t="shared" si="55"/>
        <v/>
      </c>
      <c r="AD618" s="505"/>
      <c r="AE618" s="505"/>
      <c r="AF618" s="505"/>
      <c r="AG618" s="505"/>
      <c r="AH618" s="505"/>
      <c r="AI618" s="505"/>
      <c r="AJ618" s="505"/>
      <c r="AK618" s="505"/>
      <c r="AL618" s="505"/>
      <c r="AM618" s="505"/>
      <c r="AN618" s="505"/>
      <c r="AO618" s="505"/>
      <c r="AP618" s="505"/>
      <c r="AQ618" s="505"/>
      <c r="AR618" s="505"/>
      <c r="AS618" s="505"/>
      <c r="AT618" s="505"/>
      <c r="AU618" s="505"/>
      <c r="AV618" s="506"/>
    </row>
    <row r="619" spans="1:48" x14ac:dyDescent="0.35">
      <c r="A619" t="str">
        <f t="shared" si="52"/>
        <v>|</v>
      </c>
      <c r="B619" s="162" t="str">
        <f t="shared" si="54"/>
        <v/>
      </c>
      <c r="C619" s="162" t="str">
        <f t="shared" si="56"/>
        <v/>
      </c>
      <c r="D619" s="512"/>
      <c r="E619" s="503"/>
      <c r="F619" s="198"/>
      <c r="G619" s="198"/>
      <c r="H619" s="198"/>
      <c r="I619" s="504" t="str">
        <f t="shared" si="53"/>
        <v/>
      </c>
      <c r="J619" s="505"/>
      <c r="K619" s="505"/>
      <c r="L619" s="505"/>
      <c r="M619" s="505"/>
      <c r="N619" s="505"/>
      <c r="O619" s="505"/>
      <c r="P619" s="505"/>
      <c r="Q619" s="505"/>
      <c r="R619" s="505"/>
      <c r="S619" s="505"/>
      <c r="T619" s="505"/>
      <c r="U619" s="505"/>
      <c r="V619" s="505"/>
      <c r="W619" s="505"/>
      <c r="X619" s="505"/>
      <c r="Y619" s="505"/>
      <c r="Z619" s="505"/>
      <c r="AA619" s="505"/>
      <c r="AB619" s="506"/>
      <c r="AC619" s="507" t="str">
        <f t="shared" si="55"/>
        <v/>
      </c>
      <c r="AD619" s="505"/>
      <c r="AE619" s="505"/>
      <c r="AF619" s="505"/>
      <c r="AG619" s="505"/>
      <c r="AH619" s="505"/>
      <c r="AI619" s="505"/>
      <c r="AJ619" s="505"/>
      <c r="AK619" s="505"/>
      <c r="AL619" s="505"/>
      <c r="AM619" s="505"/>
      <c r="AN619" s="505"/>
      <c r="AO619" s="505"/>
      <c r="AP619" s="505"/>
      <c r="AQ619" s="505"/>
      <c r="AR619" s="505"/>
      <c r="AS619" s="505"/>
      <c r="AT619" s="505"/>
      <c r="AU619" s="505"/>
      <c r="AV619" s="506"/>
    </row>
    <row r="620" spans="1:48" x14ac:dyDescent="0.35">
      <c r="A620" t="str">
        <f t="shared" si="52"/>
        <v>|</v>
      </c>
      <c r="B620" s="162" t="str">
        <f t="shared" si="54"/>
        <v/>
      </c>
      <c r="C620" s="162" t="str">
        <f t="shared" si="56"/>
        <v/>
      </c>
      <c r="D620" s="512"/>
      <c r="E620" s="503"/>
      <c r="F620" s="198"/>
      <c r="G620" s="198"/>
      <c r="H620" s="198"/>
      <c r="I620" s="504" t="str">
        <f t="shared" si="53"/>
        <v/>
      </c>
      <c r="J620" s="505"/>
      <c r="K620" s="505"/>
      <c r="L620" s="505"/>
      <c r="M620" s="505"/>
      <c r="N620" s="505"/>
      <c r="O620" s="505"/>
      <c r="P620" s="505"/>
      <c r="Q620" s="505"/>
      <c r="R620" s="505"/>
      <c r="S620" s="505"/>
      <c r="T620" s="505"/>
      <c r="U620" s="505"/>
      <c r="V620" s="505"/>
      <c r="W620" s="505"/>
      <c r="X620" s="505"/>
      <c r="Y620" s="505"/>
      <c r="Z620" s="505"/>
      <c r="AA620" s="505"/>
      <c r="AB620" s="506"/>
      <c r="AC620" s="507" t="str">
        <f t="shared" si="55"/>
        <v/>
      </c>
      <c r="AD620" s="505"/>
      <c r="AE620" s="505"/>
      <c r="AF620" s="505"/>
      <c r="AG620" s="505"/>
      <c r="AH620" s="505"/>
      <c r="AI620" s="505"/>
      <c r="AJ620" s="505"/>
      <c r="AK620" s="505"/>
      <c r="AL620" s="505"/>
      <c r="AM620" s="505"/>
      <c r="AN620" s="505"/>
      <c r="AO620" s="505"/>
      <c r="AP620" s="505"/>
      <c r="AQ620" s="505"/>
      <c r="AR620" s="505"/>
      <c r="AS620" s="505"/>
      <c r="AT620" s="505"/>
      <c r="AU620" s="505"/>
      <c r="AV620" s="506"/>
    </row>
    <row r="621" spans="1:48" x14ac:dyDescent="0.35">
      <c r="A621" t="str">
        <f t="shared" si="52"/>
        <v>|</v>
      </c>
      <c r="B621" s="162" t="str">
        <f t="shared" si="54"/>
        <v/>
      </c>
      <c r="C621" s="162" t="str">
        <f t="shared" si="56"/>
        <v/>
      </c>
      <c r="D621" s="512"/>
      <c r="E621" s="503"/>
      <c r="F621" s="198"/>
      <c r="G621" s="198"/>
      <c r="H621" s="198"/>
      <c r="I621" s="504" t="str">
        <f t="shared" si="53"/>
        <v/>
      </c>
      <c r="J621" s="505"/>
      <c r="K621" s="505"/>
      <c r="L621" s="505"/>
      <c r="M621" s="505"/>
      <c r="N621" s="505"/>
      <c r="O621" s="505"/>
      <c r="P621" s="505"/>
      <c r="Q621" s="505"/>
      <c r="R621" s="505"/>
      <c r="S621" s="505"/>
      <c r="T621" s="505"/>
      <c r="U621" s="505"/>
      <c r="V621" s="505"/>
      <c r="W621" s="505"/>
      <c r="X621" s="505"/>
      <c r="Y621" s="505"/>
      <c r="Z621" s="505"/>
      <c r="AA621" s="505"/>
      <c r="AB621" s="506"/>
      <c r="AC621" s="507" t="str">
        <f t="shared" si="55"/>
        <v/>
      </c>
      <c r="AD621" s="505"/>
      <c r="AE621" s="505"/>
      <c r="AF621" s="505"/>
      <c r="AG621" s="505"/>
      <c r="AH621" s="505"/>
      <c r="AI621" s="505"/>
      <c r="AJ621" s="505"/>
      <c r="AK621" s="505"/>
      <c r="AL621" s="505"/>
      <c r="AM621" s="505"/>
      <c r="AN621" s="505"/>
      <c r="AO621" s="505"/>
      <c r="AP621" s="505"/>
      <c r="AQ621" s="505"/>
      <c r="AR621" s="505"/>
      <c r="AS621" s="505"/>
      <c r="AT621" s="505"/>
      <c r="AU621" s="505"/>
      <c r="AV621" s="506"/>
    </row>
    <row r="622" spans="1:48" x14ac:dyDescent="0.35">
      <c r="A622" t="str">
        <f t="shared" si="52"/>
        <v>|</v>
      </c>
      <c r="B622" s="162" t="str">
        <f t="shared" si="54"/>
        <v/>
      </c>
      <c r="C622" s="162" t="str">
        <f t="shared" si="56"/>
        <v/>
      </c>
      <c r="D622" s="512"/>
      <c r="E622" s="503"/>
      <c r="F622" s="198"/>
      <c r="G622" s="198"/>
      <c r="H622" s="198"/>
      <c r="I622" s="504" t="str">
        <f t="shared" si="53"/>
        <v/>
      </c>
      <c r="J622" s="505"/>
      <c r="K622" s="505"/>
      <c r="L622" s="505"/>
      <c r="M622" s="505"/>
      <c r="N622" s="505"/>
      <c r="O622" s="505"/>
      <c r="P622" s="505"/>
      <c r="Q622" s="505"/>
      <c r="R622" s="505"/>
      <c r="S622" s="505"/>
      <c r="T622" s="505"/>
      <c r="U622" s="505"/>
      <c r="V622" s="505"/>
      <c r="W622" s="505"/>
      <c r="X622" s="505"/>
      <c r="Y622" s="505"/>
      <c r="Z622" s="505"/>
      <c r="AA622" s="505"/>
      <c r="AB622" s="506"/>
      <c r="AC622" s="507" t="str">
        <f t="shared" si="55"/>
        <v/>
      </c>
      <c r="AD622" s="505"/>
      <c r="AE622" s="505"/>
      <c r="AF622" s="505"/>
      <c r="AG622" s="505"/>
      <c r="AH622" s="505"/>
      <c r="AI622" s="505"/>
      <c r="AJ622" s="505"/>
      <c r="AK622" s="505"/>
      <c r="AL622" s="505"/>
      <c r="AM622" s="505"/>
      <c r="AN622" s="505"/>
      <c r="AO622" s="505"/>
      <c r="AP622" s="505"/>
      <c r="AQ622" s="505"/>
      <c r="AR622" s="505"/>
      <c r="AS622" s="505"/>
      <c r="AT622" s="505"/>
      <c r="AU622" s="505"/>
      <c r="AV622" s="506"/>
    </row>
    <row r="623" spans="1:48" x14ac:dyDescent="0.35">
      <c r="A623" t="str">
        <f t="shared" si="52"/>
        <v>|</v>
      </c>
      <c r="B623" s="162" t="str">
        <f t="shared" si="54"/>
        <v/>
      </c>
      <c r="C623" s="162" t="str">
        <f t="shared" si="56"/>
        <v/>
      </c>
      <c r="D623" s="512"/>
      <c r="E623" s="503"/>
      <c r="F623" s="198"/>
      <c r="G623" s="198"/>
      <c r="H623" s="198"/>
      <c r="I623" s="504" t="str">
        <f t="shared" si="53"/>
        <v/>
      </c>
      <c r="J623" s="505"/>
      <c r="K623" s="505"/>
      <c r="L623" s="505"/>
      <c r="M623" s="505"/>
      <c r="N623" s="505"/>
      <c r="O623" s="505"/>
      <c r="P623" s="505"/>
      <c r="Q623" s="505"/>
      <c r="R623" s="505"/>
      <c r="S623" s="505"/>
      <c r="T623" s="505"/>
      <c r="U623" s="505"/>
      <c r="V623" s="505"/>
      <c r="W623" s="505"/>
      <c r="X623" s="505"/>
      <c r="Y623" s="505"/>
      <c r="Z623" s="505"/>
      <c r="AA623" s="505"/>
      <c r="AB623" s="506"/>
      <c r="AC623" s="507" t="str">
        <f t="shared" si="55"/>
        <v/>
      </c>
      <c r="AD623" s="505"/>
      <c r="AE623" s="505"/>
      <c r="AF623" s="505"/>
      <c r="AG623" s="505"/>
      <c r="AH623" s="505"/>
      <c r="AI623" s="505"/>
      <c r="AJ623" s="505"/>
      <c r="AK623" s="505"/>
      <c r="AL623" s="505"/>
      <c r="AM623" s="505"/>
      <c r="AN623" s="505"/>
      <c r="AO623" s="505"/>
      <c r="AP623" s="505"/>
      <c r="AQ623" s="505"/>
      <c r="AR623" s="505"/>
      <c r="AS623" s="505"/>
      <c r="AT623" s="505"/>
      <c r="AU623" s="505"/>
      <c r="AV623" s="506"/>
    </row>
    <row r="624" spans="1:48" x14ac:dyDescent="0.35">
      <c r="A624" t="str">
        <f t="shared" si="52"/>
        <v>|</v>
      </c>
      <c r="B624" s="162" t="str">
        <f t="shared" si="54"/>
        <v/>
      </c>
      <c r="C624" s="162" t="str">
        <f t="shared" si="56"/>
        <v/>
      </c>
      <c r="D624" s="512"/>
      <c r="E624" s="503"/>
      <c r="F624" s="198"/>
      <c r="G624" s="198"/>
      <c r="H624" s="198"/>
      <c r="I624" s="504" t="str">
        <f t="shared" si="53"/>
        <v/>
      </c>
      <c r="J624" s="505"/>
      <c r="K624" s="505"/>
      <c r="L624" s="505"/>
      <c r="M624" s="505"/>
      <c r="N624" s="505"/>
      <c r="O624" s="505"/>
      <c r="P624" s="505"/>
      <c r="Q624" s="505"/>
      <c r="R624" s="505"/>
      <c r="S624" s="505"/>
      <c r="T624" s="505"/>
      <c r="U624" s="505"/>
      <c r="V624" s="505"/>
      <c r="W624" s="505"/>
      <c r="X624" s="505"/>
      <c r="Y624" s="505"/>
      <c r="Z624" s="505"/>
      <c r="AA624" s="505"/>
      <c r="AB624" s="506"/>
      <c r="AC624" s="507" t="str">
        <f t="shared" si="55"/>
        <v/>
      </c>
      <c r="AD624" s="505"/>
      <c r="AE624" s="505"/>
      <c r="AF624" s="505"/>
      <c r="AG624" s="505"/>
      <c r="AH624" s="505"/>
      <c r="AI624" s="505"/>
      <c r="AJ624" s="505"/>
      <c r="AK624" s="505"/>
      <c r="AL624" s="505"/>
      <c r="AM624" s="505"/>
      <c r="AN624" s="505"/>
      <c r="AO624" s="505"/>
      <c r="AP624" s="505"/>
      <c r="AQ624" s="505"/>
      <c r="AR624" s="505"/>
      <c r="AS624" s="505"/>
      <c r="AT624" s="505"/>
      <c r="AU624" s="505"/>
      <c r="AV624" s="506"/>
    </row>
    <row r="625" spans="1:48" x14ac:dyDescent="0.35">
      <c r="A625" t="str">
        <f t="shared" si="52"/>
        <v>|</v>
      </c>
      <c r="B625" s="162" t="str">
        <f t="shared" si="54"/>
        <v/>
      </c>
      <c r="C625" s="162" t="str">
        <f t="shared" si="56"/>
        <v/>
      </c>
      <c r="D625" s="512"/>
      <c r="E625" s="503"/>
      <c r="F625" s="198"/>
      <c r="G625" s="198"/>
      <c r="H625" s="198"/>
      <c r="I625" s="504" t="str">
        <f t="shared" si="53"/>
        <v/>
      </c>
      <c r="J625" s="505"/>
      <c r="K625" s="505"/>
      <c r="L625" s="505"/>
      <c r="M625" s="505"/>
      <c r="N625" s="505"/>
      <c r="O625" s="505"/>
      <c r="P625" s="505"/>
      <c r="Q625" s="505"/>
      <c r="R625" s="505"/>
      <c r="S625" s="505"/>
      <c r="T625" s="505"/>
      <c r="U625" s="505"/>
      <c r="V625" s="505"/>
      <c r="W625" s="505"/>
      <c r="X625" s="505"/>
      <c r="Y625" s="505"/>
      <c r="Z625" s="505"/>
      <c r="AA625" s="505"/>
      <c r="AB625" s="506"/>
      <c r="AC625" s="507" t="str">
        <f t="shared" si="55"/>
        <v/>
      </c>
      <c r="AD625" s="505"/>
      <c r="AE625" s="505"/>
      <c r="AF625" s="505"/>
      <c r="AG625" s="505"/>
      <c r="AH625" s="505"/>
      <c r="AI625" s="505"/>
      <c r="AJ625" s="505"/>
      <c r="AK625" s="505"/>
      <c r="AL625" s="505"/>
      <c r="AM625" s="505"/>
      <c r="AN625" s="505"/>
      <c r="AO625" s="505"/>
      <c r="AP625" s="505"/>
      <c r="AQ625" s="505"/>
      <c r="AR625" s="505"/>
      <c r="AS625" s="505"/>
      <c r="AT625" s="505"/>
      <c r="AU625" s="505"/>
      <c r="AV625" s="506"/>
    </row>
    <row r="626" spans="1:48" x14ac:dyDescent="0.35">
      <c r="A626" t="str">
        <f t="shared" si="52"/>
        <v>|</v>
      </c>
      <c r="B626" s="162" t="str">
        <f t="shared" si="54"/>
        <v/>
      </c>
      <c r="C626" s="162" t="str">
        <f t="shared" si="56"/>
        <v/>
      </c>
      <c r="D626" s="512"/>
      <c r="E626" s="503"/>
      <c r="F626" s="198"/>
      <c r="G626" s="198"/>
      <c r="H626" s="198"/>
      <c r="I626" s="504" t="str">
        <f t="shared" si="53"/>
        <v/>
      </c>
      <c r="J626" s="505"/>
      <c r="K626" s="505"/>
      <c r="L626" s="505"/>
      <c r="M626" s="505"/>
      <c r="N626" s="505"/>
      <c r="O626" s="505"/>
      <c r="P626" s="505"/>
      <c r="Q626" s="505"/>
      <c r="R626" s="505"/>
      <c r="S626" s="505"/>
      <c r="T626" s="505"/>
      <c r="U626" s="505"/>
      <c r="V626" s="505"/>
      <c r="W626" s="505"/>
      <c r="X626" s="505"/>
      <c r="Y626" s="505"/>
      <c r="Z626" s="505"/>
      <c r="AA626" s="505"/>
      <c r="AB626" s="506"/>
      <c r="AC626" s="507" t="str">
        <f t="shared" si="55"/>
        <v/>
      </c>
      <c r="AD626" s="505"/>
      <c r="AE626" s="505"/>
      <c r="AF626" s="505"/>
      <c r="AG626" s="505"/>
      <c r="AH626" s="505"/>
      <c r="AI626" s="505"/>
      <c r="AJ626" s="505"/>
      <c r="AK626" s="505"/>
      <c r="AL626" s="505"/>
      <c r="AM626" s="505"/>
      <c r="AN626" s="505"/>
      <c r="AO626" s="505"/>
      <c r="AP626" s="505"/>
      <c r="AQ626" s="505"/>
      <c r="AR626" s="505"/>
      <c r="AS626" s="505"/>
      <c r="AT626" s="505"/>
      <c r="AU626" s="505"/>
      <c r="AV626" s="506"/>
    </row>
    <row r="627" spans="1:48" x14ac:dyDescent="0.35">
      <c r="A627" t="str">
        <f t="shared" si="52"/>
        <v>|</v>
      </c>
      <c r="B627" s="162" t="str">
        <f t="shared" si="54"/>
        <v/>
      </c>
      <c r="C627" s="162" t="str">
        <f t="shared" si="56"/>
        <v/>
      </c>
      <c r="D627" s="512"/>
      <c r="E627" s="503"/>
      <c r="F627" s="198"/>
      <c r="G627" s="198"/>
      <c r="H627" s="198"/>
      <c r="I627" s="504" t="str">
        <f t="shared" si="53"/>
        <v/>
      </c>
      <c r="J627" s="505"/>
      <c r="K627" s="505"/>
      <c r="L627" s="505"/>
      <c r="M627" s="505"/>
      <c r="N627" s="505"/>
      <c r="O627" s="505"/>
      <c r="P627" s="505"/>
      <c r="Q627" s="505"/>
      <c r="R627" s="505"/>
      <c r="S627" s="505"/>
      <c r="T627" s="505"/>
      <c r="U627" s="505"/>
      <c r="V627" s="505"/>
      <c r="W627" s="505"/>
      <c r="X627" s="505"/>
      <c r="Y627" s="505"/>
      <c r="Z627" s="505"/>
      <c r="AA627" s="505"/>
      <c r="AB627" s="506"/>
      <c r="AC627" s="507" t="str">
        <f t="shared" si="55"/>
        <v/>
      </c>
      <c r="AD627" s="505"/>
      <c r="AE627" s="505"/>
      <c r="AF627" s="505"/>
      <c r="AG627" s="505"/>
      <c r="AH627" s="505"/>
      <c r="AI627" s="505"/>
      <c r="AJ627" s="505"/>
      <c r="AK627" s="505"/>
      <c r="AL627" s="505"/>
      <c r="AM627" s="505"/>
      <c r="AN627" s="505"/>
      <c r="AO627" s="505"/>
      <c r="AP627" s="505"/>
      <c r="AQ627" s="505"/>
      <c r="AR627" s="505"/>
      <c r="AS627" s="505"/>
      <c r="AT627" s="505"/>
      <c r="AU627" s="505"/>
      <c r="AV627" s="506"/>
    </row>
    <row r="628" spans="1:48" x14ac:dyDescent="0.35">
      <c r="A628" t="str">
        <f t="shared" si="52"/>
        <v>|</v>
      </c>
      <c r="B628" s="162" t="str">
        <f t="shared" si="54"/>
        <v/>
      </c>
      <c r="C628" s="162" t="str">
        <f t="shared" si="56"/>
        <v/>
      </c>
      <c r="D628" s="512"/>
      <c r="E628" s="503"/>
      <c r="F628" s="198"/>
      <c r="G628" s="198"/>
      <c r="H628" s="198"/>
      <c r="I628" s="504" t="str">
        <f t="shared" si="53"/>
        <v/>
      </c>
      <c r="J628" s="505"/>
      <c r="K628" s="505"/>
      <c r="L628" s="505"/>
      <c r="M628" s="505"/>
      <c r="N628" s="505"/>
      <c r="O628" s="505"/>
      <c r="P628" s="505"/>
      <c r="Q628" s="505"/>
      <c r="R628" s="505"/>
      <c r="S628" s="505"/>
      <c r="T628" s="505"/>
      <c r="U628" s="505"/>
      <c r="V628" s="505"/>
      <c r="W628" s="505"/>
      <c r="X628" s="505"/>
      <c r="Y628" s="505"/>
      <c r="Z628" s="505"/>
      <c r="AA628" s="505"/>
      <c r="AB628" s="506"/>
      <c r="AC628" s="507" t="str">
        <f t="shared" si="55"/>
        <v/>
      </c>
      <c r="AD628" s="505"/>
      <c r="AE628" s="505"/>
      <c r="AF628" s="505"/>
      <c r="AG628" s="505"/>
      <c r="AH628" s="505"/>
      <c r="AI628" s="505"/>
      <c r="AJ628" s="505"/>
      <c r="AK628" s="505"/>
      <c r="AL628" s="505"/>
      <c r="AM628" s="505"/>
      <c r="AN628" s="505"/>
      <c r="AO628" s="505"/>
      <c r="AP628" s="505"/>
      <c r="AQ628" s="505"/>
      <c r="AR628" s="505"/>
      <c r="AS628" s="505"/>
      <c r="AT628" s="505"/>
      <c r="AU628" s="505"/>
      <c r="AV628" s="506"/>
    </row>
    <row r="629" spans="1:48" x14ac:dyDescent="0.35">
      <c r="A629" t="str">
        <f t="shared" si="52"/>
        <v>|</v>
      </c>
      <c r="B629" s="162" t="str">
        <f t="shared" si="54"/>
        <v/>
      </c>
      <c r="C629" s="162" t="str">
        <f t="shared" si="56"/>
        <v/>
      </c>
      <c r="D629" s="512"/>
      <c r="E629" s="503"/>
      <c r="F629" s="198"/>
      <c r="G629" s="198"/>
      <c r="H629" s="198"/>
      <c r="I629" s="504" t="str">
        <f t="shared" si="53"/>
        <v/>
      </c>
      <c r="J629" s="505"/>
      <c r="K629" s="505"/>
      <c r="L629" s="505"/>
      <c r="M629" s="505"/>
      <c r="N629" s="505"/>
      <c r="O629" s="505"/>
      <c r="P629" s="505"/>
      <c r="Q629" s="505"/>
      <c r="R629" s="505"/>
      <c r="S629" s="505"/>
      <c r="T629" s="505"/>
      <c r="U629" s="505"/>
      <c r="V629" s="505"/>
      <c r="W629" s="505"/>
      <c r="X629" s="505"/>
      <c r="Y629" s="505"/>
      <c r="Z629" s="505"/>
      <c r="AA629" s="505"/>
      <c r="AB629" s="506"/>
      <c r="AC629" s="507" t="str">
        <f t="shared" si="55"/>
        <v/>
      </c>
      <c r="AD629" s="505"/>
      <c r="AE629" s="505"/>
      <c r="AF629" s="505"/>
      <c r="AG629" s="505"/>
      <c r="AH629" s="505"/>
      <c r="AI629" s="505"/>
      <c r="AJ629" s="505"/>
      <c r="AK629" s="505"/>
      <c r="AL629" s="505"/>
      <c r="AM629" s="505"/>
      <c r="AN629" s="505"/>
      <c r="AO629" s="505"/>
      <c r="AP629" s="505"/>
      <c r="AQ629" s="505"/>
      <c r="AR629" s="505"/>
      <c r="AS629" s="505"/>
      <c r="AT629" s="505"/>
      <c r="AU629" s="505"/>
      <c r="AV629" s="506"/>
    </row>
    <row r="630" spans="1:48" x14ac:dyDescent="0.35">
      <c r="A630" t="str">
        <f t="shared" si="52"/>
        <v>|</v>
      </c>
      <c r="B630" s="162" t="str">
        <f t="shared" si="54"/>
        <v/>
      </c>
      <c r="C630" s="162" t="str">
        <f t="shared" si="56"/>
        <v/>
      </c>
      <c r="D630" s="512"/>
      <c r="E630" s="503"/>
      <c r="F630" s="198"/>
      <c r="G630" s="198"/>
      <c r="H630" s="198"/>
      <c r="I630" s="504" t="str">
        <f t="shared" si="53"/>
        <v/>
      </c>
      <c r="J630" s="505"/>
      <c r="K630" s="505"/>
      <c r="L630" s="505"/>
      <c r="M630" s="505"/>
      <c r="N630" s="505"/>
      <c r="O630" s="505"/>
      <c r="P630" s="505"/>
      <c r="Q630" s="505"/>
      <c r="R630" s="505"/>
      <c r="S630" s="505"/>
      <c r="T630" s="505"/>
      <c r="U630" s="505"/>
      <c r="V630" s="505"/>
      <c r="W630" s="505"/>
      <c r="X630" s="505"/>
      <c r="Y630" s="505"/>
      <c r="Z630" s="505"/>
      <c r="AA630" s="505"/>
      <c r="AB630" s="506"/>
      <c r="AC630" s="507" t="str">
        <f t="shared" si="55"/>
        <v/>
      </c>
      <c r="AD630" s="505"/>
      <c r="AE630" s="505"/>
      <c r="AF630" s="505"/>
      <c r="AG630" s="505"/>
      <c r="AH630" s="505"/>
      <c r="AI630" s="505"/>
      <c r="AJ630" s="505"/>
      <c r="AK630" s="505"/>
      <c r="AL630" s="505"/>
      <c r="AM630" s="505"/>
      <c r="AN630" s="505"/>
      <c r="AO630" s="505"/>
      <c r="AP630" s="505"/>
      <c r="AQ630" s="505"/>
      <c r="AR630" s="505"/>
      <c r="AS630" s="505"/>
      <c r="AT630" s="505"/>
      <c r="AU630" s="505"/>
      <c r="AV630" s="506"/>
    </row>
    <row r="631" spans="1:48" x14ac:dyDescent="0.35">
      <c r="A631" t="str">
        <f t="shared" si="52"/>
        <v>|</v>
      </c>
      <c r="B631" s="162" t="str">
        <f t="shared" si="54"/>
        <v/>
      </c>
      <c r="C631" s="162" t="str">
        <f t="shared" si="56"/>
        <v/>
      </c>
      <c r="D631" s="512"/>
      <c r="E631" s="503"/>
      <c r="F631" s="198"/>
      <c r="G631" s="198"/>
      <c r="H631" s="198"/>
      <c r="I631" s="504" t="str">
        <f t="shared" si="53"/>
        <v/>
      </c>
      <c r="J631" s="505"/>
      <c r="K631" s="505"/>
      <c r="L631" s="505"/>
      <c r="M631" s="505"/>
      <c r="N631" s="505"/>
      <c r="O631" s="505"/>
      <c r="P631" s="505"/>
      <c r="Q631" s="505"/>
      <c r="R631" s="505"/>
      <c r="S631" s="505"/>
      <c r="T631" s="505"/>
      <c r="U631" s="505"/>
      <c r="V631" s="505"/>
      <c r="W631" s="505"/>
      <c r="X631" s="505"/>
      <c r="Y631" s="505"/>
      <c r="Z631" s="505"/>
      <c r="AA631" s="505"/>
      <c r="AB631" s="506"/>
      <c r="AC631" s="507" t="str">
        <f t="shared" si="55"/>
        <v/>
      </c>
      <c r="AD631" s="505"/>
      <c r="AE631" s="505"/>
      <c r="AF631" s="505"/>
      <c r="AG631" s="505"/>
      <c r="AH631" s="505"/>
      <c r="AI631" s="505"/>
      <c r="AJ631" s="505"/>
      <c r="AK631" s="505"/>
      <c r="AL631" s="505"/>
      <c r="AM631" s="505"/>
      <c r="AN631" s="505"/>
      <c r="AO631" s="505"/>
      <c r="AP631" s="505"/>
      <c r="AQ631" s="505"/>
      <c r="AR631" s="505"/>
      <c r="AS631" s="505"/>
      <c r="AT631" s="505"/>
      <c r="AU631" s="505"/>
      <c r="AV631" s="506"/>
    </row>
    <row r="632" spans="1:48" x14ac:dyDescent="0.35">
      <c r="A632" t="str">
        <f t="shared" si="52"/>
        <v>|</v>
      </c>
      <c r="B632" s="162" t="str">
        <f t="shared" si="54"/>
        <v/>
      </c>
      <c r="C632" s="162" t="str">
        <f t="shared" si="56"/>
        <v/>
      </c>
      <c r="D632" s="512"/>
      <c r="E632" s="503"/>
      <c r="F632" s="198"/>
      <c r="G632" s="198"/>
      <c r="H632" s="198"/>
      <c r="I632" s="504" t="str">
        <f t="shared" si="53"/>
        <v/>
      </c>
      <c r="J632" s="505"/>
      <c r="K632" s="505"/>
      <c r="L632" s="505"/>
      <c r="M632" s="505"/>
      <c r="N632" s="505"/>
      <c r="O632" s="505"/>
      <c r="P632" s="505"/>
      <c r="Q632" s="505"/>
      <c r="R632" s="505"/>
      <c r="S632" s="505"/>
      <c r="T632" s="505"/>
      <c r="U632" s="505"/>
      <c r="V632" s="505"/>
      <c r="W632" s="505"/>
      <c r="X632" s="505"/>
      <c r="Y632" s="505"/>
      <c r="Z632" s="505"/>
      <c r="AA632" s="505"/>
      <c r="AB632" s="506"/>
      <c r="AC632" s="507" t="str">
        <f t="shared" si="55"/>
        <v/>
      </c>
      <c r="AD632" s="505"/>
      <c r="AE632" s="505"/>
      <c r="AF632" s="505"/>
      <c r="AG632" s="505"/>
      <c r="AH632" s="505"/>
      <c r="AI632" s="505"/>
      <c r="AJ632" s="505"/>
      <c r="AK632" s="505"/>
      <c r="AL632" s="505"/>
      <c r="AM632" s="505"/>
      <c r="AN632" s="505"/>
      <c r="AO632" s="505"/>
      <c r="AP632" s="505"/>
      <c r="AQ632" s="505"/>
      <c r="AR632" s="505"/>
      <c r="AS632" s="505"/>
      <c r="AT632" s="505"/>
      <c r="AU632" s="505"/>
      <c r="AV632" s="506"/>
    </row>
    <row r="633" spans="1:48" x14ac:dyDescent="0.35">
      <c r="A633" t="str">
        <f t="shared" si="52"/>
        <v>|</v>
      </c>
      <c r="B633" s="162" t="str">
        <f t="shared" si="54"/>
        <v/>
      </c>
      <c r="C633" s="162" t="str">
        <f t="shared" si="56"/>
        <v/>
      </c>
      <c r="D633" s="512"/>
      <c r="E633" s="503"/>
      <c r="F633" s="198"/>
      <c r="G633" s="198"/>
      <c r="H633" s="198"/>
      <c r="I633" s="504" t="str">
        <f t="shared" si="53"/>
        <v/>
      </c>
      <c r="J633" s="505"/>
      <c r="K633" s="505"/>
      <c r="L633" s="505"/>
      <c r="M633" s="505"/>
      <c r="N633" s="505"/>
      <c r="O633" s="505"/>
      <c r="P633" s="505"/>
      <c r="Q633" s="505"/>
      <c r="R633" s="505"/>
      <c r="S633" s="505"/>
      <c r="T633" s="505"/>
      <c r="U633" s="505"/>
      <c r="V633" s="505"/>
      <c r="W633" s="505"/>
      <c r="X633" s="505"/>
      <c r="Y633" s="505"/>
      <c r="Z633" s="505"/>
      <c r="AA633" s="505"/>
      <c r="AB633" s="506"/>
      <c r="AC633" s="507" t="str">
        <f t="shared" si="55"/>
        <v/>
      </c>
      <c r="AD633" s="505"/>
      <c r="AE633" s="505"/>
      <c r="AF633" s="505"/>
      <c r="AG633" s="505"/>
      <c r="AH633" s="505"/>
      <c r="AI633" s="505"/>
      <c r="AJ633" s="505"/>
      <c r="AK633" s="505"/>
      <c r="AL633" s="505"/>
      <c r="AM633" s="505"/>
      <c r="AN633" s="505"/>
      <c r="AO633" s="505"/>
      <c r="AP633" s="505"/>
      <c r="AQ633" s="505"/>
      <c r="AR633" s="505"/>
      <c r="AS633" s="505"/>
      <c r="AT633" s="505"/>
      <c r="AU633" s="505"/>
      <c r="AV633" s="506"/>
    </row>
    <row r="634" spans="1:48" x14ac:dyDescent="0.35">
      <c r="A634" t="str">
        <f t="shared" si="52"/>
        <v>|</v>
      </c>
      <c r="B634" s="162" t="str">
        <f t="shared" si="54"/>
        <v/>
      </c>
      <c r="C634" s="162" t="str">
        <f t="shared" si="56"/>
        <v/>
      </c>
      <c r="D634" s="512"/>
      <c r="E634" s="503"/>
      <c r="F634" s="198"/>
      <c r="G634" s="198"/>
      <c r="H634" s="198"/>
      <c r="I634" s="504" t="str">
        <f t="shared" si="53"/>
        <v/>
      </c>
      <c r="J634" s="505"/>
      <c r="K634" s="505"/>
      <c r="L634" s="505"/>
      <c r="M634" s="505"/>
      <c r="N634" s="505"/>
      <c r="O634" s="505"/>
      <c r="P634" s="505"/>
      <c r="Q634" s="505"/>
      <c r="R634" s="505"/>
      <c r="S634" s="505"/>
      <c r="T634" s="505"/>
      <c r="U634" s="505"/>
      <c r="V634" s="505"/>
      <c r="W634" s="505"/>
      <c r="X634" s="505"/>
      <c r="Y634" s="505"/>
      <c r="Z634" s="505"/>
      <c r="AA634" s="505"/>
      <c r="AB634" s="506"/>
      <c r="AC634" s="507" t="str">
        <f t="shared" si="55"/>
        <v/>
      </c>
      <c r="AD634" s="505"/>
      <c r="AE634" s="505"/>
      <c r="AF634" s="505"/>
      <c r="AG634" s="505"/>
      <c r="AH634" s="505"/>
      <c r="AI634" s="505"/>
      <c r="AJ634" s="505"/>
      <c r="AK634" s="505"/>
      <c r="AL634" s="505"/>
      <c r="AM634" s="505"/>
      <c r="AN634" s="505"/>
      <c r="AO634" s="505"/>
      <c r="AP634" s="505"/>
      <c r="AQ634" s="505"/>
      <c r="AR634" s="505"/>
      <c r="AS634" s="505"/>
      <c r="AT634" s="505"/>
      <c r="AU634" s="505"/>
      <c r="AV634" s="506"/>
    </row>
    <row r="635" spans="1:48" x14ac:dyDescent="0.35">
      <c r="A635" t="str">
        <f t="shared" si="52"/>
        <v>|</v>
      </c>
      <c r="B635" s="162" t="str">
        <f t="shared" si="54"/>
        <v/>
      </c>
      <c r="C635" s="162" t="str">
        <f t="shared" si="56"/>
        <v/>
      </c>
      <c r="D635" s="512"/>
      <c r="E635" s="503"/>
      <c r="F635" s="198"/>
      <c r="G635" s="198"/>
      <c r="H635" s="198"/>
      <c r="I635" s="504" t="str">
        <f t="shared" si="53"/>
        <v/>
      </c>
      <c r="J635" s="505"/>
      <c r="K635" s="505"/>
      <c r="L635" s="505"/>
      <c r="M635" s="505"/>
      <c r="N635" s="505"/>
      <c r="O635" s="505"/>
      <c r="P635" s="505"/>
      <c r="Q635" s="505"/>
      <c r="R635" s="505"/>
      <c r="S635" s="505"/>
      <c r="T635" s="505"/>
      <c r="U635" s="505"/>
      <c r="V635" s="505"/>
      <c r="W635" s="505"/>
      <c r="X635" s="505"/>
      <c r="Y635" s="505"/>
      <c r="Z635" s="505"/>
      <c r="AA635" s="505"/>
      <c r="AB635" s="506"/>
      <c r="AC635" s="507" t="str">
        <f t="shared" si="55"/>
        <v/>
      </c>
      <c r="AD635" s="505"/>
      <c r="AE635" s="505"/>
      <c r="AF635" s="505"/>
      <c r="AG635" s="505"/>
      <c r="AH635" s="505"/>
      <c r="AI635" s="505"/>
      <c r="AJ635" s="505"/>
      <c r="AK635" s="505"/>
      <c r="AL635" s="505"/>
      <c r="AM635" s="505"/>
      <c r="AN635" s="505"/>
      <c r="AO635" s="505"/>
      <c r="AP635" s="505"/>
      <c r="AQ635" s="505"/>
      <c r="AR635" s="505"/>
      <c r="AS635" s="505"/>
      <c r="AT635" s="505"/>
      <c r="AU635" s="505"/>
      <c r="AV635" s="506"/>
    </row>
    <row r="636" spans="1:48" x14ac:dyDescent="0.35">
      <c r="A636" t="str">
        <f t="shared" si="52"/>
        <v>|</v>
      </c>
      <c r="B636" s="162" t="str">
        <f t="shared" si="54"/>
        <v/>
      </c>
      <c r="C636" s="162" t="str">
        <f t="shared" si="56"/>
        <v/>
      </c>
      <c r="D636" s="512"/>
      <c r="E636" s="503"/>
      <c r="F636" s="198"/>
      <c r="G636" s="198"/>
      <c r="H636" s="198"/>
      <c r="I636" s="504" t="str">
        <f t="shared" si="53"/>
        <v/>
      </c>
      <c r="J636" s="505"/>
      <c r="K636" s="505"/>
      <c r="L636" s="505"/>
      <c r="M636" s="505"/>
      <c r="N636" s="505"/>
      <c r="O636" s="505"/>
      <c r="P636" s="505"/>
      <c r="Q636" s="505"/>
      <c r="R636" s="505"/>
      <c r="S636" s="505"/>
      <c r="T636" s="505"/>
      <c r="U636" s="505"/>
      <c r="V636" s="505"/>
      <c r="W636" s="505"/>
      <c r="X636" s="505"/>
      <c r="Y636" s="505"/>
      <c r="Z636" s="505"/>
      <c r="AA636" s="505"/>
      <c r="AB636" s="506"/>
      <c r="AC636" s="507" t="str">
        <f t="shared" si="55"/>
        <v/>
      </c>
      <c r="AD636" s="505"/>
      <c r="AE636" s="505"/>
      <c r="AF636" s="505"/>
      <c r="AG636" s="505"/>
      <c r="AH636" s="505"/>
      <c r="AI636" s="505"/>
      <c r="AJ636" s="505"/>
      <c r="AK636" s="505"/>
      <c r="AL636" s="505"/>
      <c r="AM636" s="505"/>
      <c r="AN636" s="505"/>
      <c r="AO636" s="505"/>
      <c r="AP636" s="505"/>
      <c r="AQ636" s="505"/>
      <c r="AR636" s="505"/>
      <c r="AS636" s="505"/>
      <c r="AT636" s="505"/>
      <c r="AU636" s="505"/>
      <c r="AV636" s="506"/>
    </row>
    <row r="637" spans="1:48" x14ac:dyDescent="0.35">
      <c r="A637" t="str">
        <f t="shared" si="52"/>
        <v>|</v>
      </c>
      <c r="B637" s="162" t="str">
        <f t="shared" si="54"/>
        <v/>
      </c>
      <c r="C637" s="162" t="str">
        <f t="shared" si="56"/>
        <v/>
      </c>
      <c r="D637" s="512"/>
      <c r="E637" s="503"/>
      <c r="F637" s="198"/>
      <c r="G637" s="198"/>
      <c r="H637" s="198"/>
      <c r="I637" s="504" t="str">
        <f t="shared" si="53"/>
        <v/>
      </c>
      <c r="J637" s="505"/>
      <c r="K637" s="505"/>
      <c r="L637" s="505"/>
      <c r="M637" s="505"/>
      <c r="N637" s="505"/>
      <c r="O637" s="505"/>
      <c r="P637" s="505"/>
      <c r="Q637" s="505"/>
      <c r="R637" s="505"/>
      <c r="S637" s="505"/>
      <c r="T637" s="505"/>
      <c r="U637" s="505"/>
      <c r="V637" s="505"/>
      <c r="W637" s="505"/>
      <c r="X637" s="505"/>
      <c r="Y637" s="505"/>
      <c r="Z637" s="505"/>
      <c r="AA637" s="505"/>
      <c r="AB637" s="506"/>
      <c r="AC637" s="507" t="str">
        <f t="shared" si="55"/>
        <v/>
      </c>
      <c r="AD637" s="505"/>
      <c r="AE637" s="505"/>
      <c r="AF637" s="505"/>
      <c r="AG637" s="505"/>
      <c r="AH637" s="505"/>
      <c r="AI637" s="505"/>
      <c r="AJ637" s="505"/>
      <c r="AK637" s="505"/>
      <c r="AL637" s="505"/>
      <c r="AM637" s="505"/>
      <c r="AN637" s="505"/>
      <c r="AO637" s="505"/>
      <c r="AP637" s="505"/>
      <c r="AQ637" s="505"/>
      <c r="AR637" s="505"/>
      <c r="AS637" s="505"/>
      <c r="AT637" s="505"/>
      <c r="AU637" s="505"/>
      <c r="AV637" s="506"/>
    </row>
    <row r="638" spans="1:48" x14ac:dyDescent="0.35">
      <c r="A638" t="str">
        <f t="shared" si="52"/>
        <v>|</v>
      </c>
      <c r="B638" s="162" t="str">
        <f t="shared" si="54"/>
        <v/>
      </c>
      <c r="C638" s="162" t="str">
        <f t="shared" si="56"/>
        <v/>
      </c>
      <c r="D638" s="512"/>
      <c r="E638" s="503"/>
      <c r="F638" s="198"/>
      <c r="G638" s="198"/>
      <c r="H638" s="198"/>
      <c r="I638" s="504" t="str">
        <f t="shared" si="53"/>
        <v/>
      </c>
      <c r="J638" s="505"/>
      <c r="K638" s="505"/>
      <c r="L638" s="505"/>
      <c r="M638" s="505"/>
      <c r="N638" s="505"/>
      <c r="O638" s="505"/>
      <c r="P638" s="505"/>
      <c r="Q638" s="505"/>
      <c r="R638" s="505"/>
      <c r="S638" s="505"/>
      <c r="T638" s="505"/>
      <c r="U638" s="505"/>
      <c r="V638" s="505"/>
      <c r="W638" s="505"/>
      <c r="X638" s="505"/>
      <c r="Y638" s="505"/>
      <c r="Z638" s="505"/>
      <c r="AA638" s="505"/>
      <c r="AB638" s="506"/>
      <c r="AC638" s="507" t="str">
        <f t="shared" si="55"/>
        <v/>
      </c>
      <c r="AD638" s="505"/>
      <c r="AE638" s="505"/>
      <c r="AF638" s="505"/>
      <c r="AG638" s="505"/>
      <c r="AH638" s="505"/>
      <c r="AI638" s="505"/>
      <c r="AJ638" s="505"/>
      <c r="AK638" s="505"/>
      <c r="AL638" s="505"/>
      <c r="AM638" s="505"/>
      <c r="AN638" s="505"/>
      <c r="AO638" s="505"/>
      <c r="AP638" s="505"/>
      <c r="AQ638" s="505"/>
      <c r="AR638" s="505"/>
      <c r="AS638" s="505"/>
      <c r="AT638" s="505"/>
      <c r="AU638" s="505"/>
      <c r="AV638" s="506"/>
    </row>
    <row r="639" spans="1:48" x14ac:dyDescent="0.35">
      <c r="A639" t="str">
        <f t="shared" si="52"/>
        <v>|</v>
      </c>
      <c r="B639" s="162" t="str">
        <f t="shared" si="54"/>
        <v/>
      </c>
      <c r="C639" s="162" t="str">
        <f t="shared" si="56"/>
        <v/>
      </c>
      <c r="D639" s="512"/>
      <c r="E639" s="503"/>
      <c r="F639" s="198"/>
      <c r="G639" s="198"/>
      <c r="H639" s="198"/>
      <c r="I639" s="504" t="str">
        <f t="shared" si="53"/>
        <v/>
      </c>
      <c r="J639" s="505"/>
      <c r="K639" s="505"/>
      <c r="L639" s="505"/>
      <c r="M639" s="505"/>
      <c r="N639" s="505"/>
      <c r="O639" s="505"/>
      <c r="P639" s="505"/>
      <c r="Q639" s="505"/>
      <c r="R639" s="505"/>
      <c r="S639" s="505"/>
      <c r="T639" s="505"/>
      <c r="U639" s="505"/>
      <c r="V639" s="505"/>
      <c r="W639" s="505"/>
      <c r="X639" s="505"/>
      <c r="Y639" s="505"/>
      <c r="Z639" s="505"/>
      <c r="AA639" s="505"/>
      <c r="AB639" s="506"/>
      <c r="AC639" s="507" t="str">
        <f t="shared" si="55"/>
        <v/>
      </c>
      <c r="AD639" s="505"/>
      <c r="AE639" s="505"/>
      <c r="AF639" s="505"/>
      <c r="AG639" s="505"/>
      <c r="AH639" s="505"/>
      <c r="AI639" s="505"/>
      <c r="AJ639" s="505"/>
      <c r="AK639" s="505"/>
      <c r="AL639" s="505"/>
      <c r="AM639" s="505"/>
      <c r="AN639" s="505"/>
      <c r="AO639" s="505"/>
      <c r="AP639" s="505"/>
      <c r="AQ639" s="505"/>
      <c r="AR639" s="505"/>
      <c r="AS639" s="505"/>
      <c r="AT639" s="505"/>
      <c r="AU639" s="505"/>
      <c r="AV639" s="506"/>
    </row>
    <row r="640" spans="1:48" x14ac:dyDescent="0.35">
      <c r="A640" t="str">
        <f t="shared" si="52"/>
        <v>|</v>
      </c>
      <c r="B640" s="162" t="str">
        <f t="shared" si="54"/>
        <v/>
      </c>
      <c r="C640" s="162" t="str">
        <f t="shared" si="56"/>
        <v/>
      </c>
      <c r="D640" s="512"/>
      <c r="E640" s="503"/>
      <c r="F640" s="198"/>
      <c r="G640" s="198"/>
      <c r="H640" s="198"/>
      <c r="I640" s="504" t="str">
        <f t="shared" si="53"/>
        <v/>
      </c>
      <c r="J640" s="505"/>
      <c r="K640" s="505"/>
      <c r="L640" s="505"/>
      <c r="M640" s="505"/>
      <c r="N640" s="505"/>
      <c r="O640" s="505"/>
      <c r="P640" s="505"/>
      <c r="Q640" s="505"/>
      <c r="R640" s="505"/>
      <c r="S640" s="505"/>
      <c r="T640" s="505"/>
      <c r="U640" s="505"/>
      <c r="V640" s="505"/>
      <c r="W640" s="505"/>
      <c r="X640" s="505"/>
      <c r="Y640" s="505"/>
      <c r="Z640" s="505"/>
      <c r="AA640" s="505"/>
      <c r="AB640" s="506"/>
      <c r="AC640" s="507" t="str">
        <f t="shared" si="55"/>
        <v/>
      </c>
      <c r="AD640" s="505"/>
      <c r="AE640" s="505"/>
      <c r="AF640" s="505"/>
      <c r="AG640" s="505"/>
      <c r="AH640" s="505"/>
      <c r="AI640" s="505"/>
      <c r="AJ640" s="505"/>
      <c r="AK640" s="505"/>
      <c r="AL640" s="505"/>
      <c r="AM640" s="505"/>
      <c r="AN640" s="505"/>
      <c r="AO640" s="505"/>
      <c r="AP640" s="505"/>
      <c r="AQ640" s="505"/>
      <c r="AR640" s="505"/>
      <c r="AS640" s="505"/>
      <c r="AT640" s="505"/>
      <c r="AU640" s="505"/>
      <c r="AV640" s="506"/>
    </row>
    <row r="641" spans="1:48" x14ac:dyDescent="0.35">
      <c r="A641" t="str">
        <f t="shared" si="52"/>
        <v>|</v>
      </c>
      <c r="B641" s="162" t="str">
        <f t="shared" si="54"/>
        <v/>
      </c>
      <c r="C641" s="162" t="str">
        <f t="shared" si="56"/>
        <v/>
      </c>
      <c r="D641" s="512"/>
      <c r="E641" s="503"/>
      <c r="F641" s="198"/>
      <c r="G641" s="198"/>
      <c r="H641" s="198"/>
      <c r="I641" s="504" t="str">
        <f t="shared" si="53"/>
        <v/>
      </c>
      <c r="J641" s="505"/>
      <c r="K641" s="505"/>
      <c r="L641" s="505"/>
      <c r="M641" s="505"/>
      <c r="N641" s="505"/>
      <c r="O641" s="505"/>
      <c r="P641" s="505"/>
      <c r="Q641" s="505"/>
      <c r="R641" s="505"/>
      <c r="S641" s="505"/>
      <c r="T641" s="505"/>
      <c r="U641" s="505"/>
      <c r="V641" s="505"/>
      <c r="W641" s="505"/>
      <c r="X641" s="505"/>
      <c r="Y641" s="505"/>
      <c r="Z641" s="505"/>
      <c r="AA641" s="505"/>
      <c r="AB641" s="506"/>
      <c r="AC641" s="507" t="str">
        <f t="shared" si="55"/>
        <v/>
      </c>
      <c r="AD641" s="505"/>
      <c r="AE641" s="505"/>
      <c r="AF641" s="505"/>
      <c r="AG641" s="505"/>
      <c r="AH641" s="505"/>
      <c r="AI641" s="505"/>
      <c r="AJ641" s="505"/>
      <c r="AK641" s="505"/>
      <c r="AL641" s="505"/>
      <c r="AM641" s="505"/>
      <c r="AN641" s="505"/>
      <c r="AO641" s="505"/>
      <c r="AP641" s="505"/>
      <c r="AQ641" s="505"/>
      <c r="AR641" s="505"/>
      <c r="AS641" s="505"/>
      <c r="AT641" s="505"/>
      <c r="AU641" s="505"/>
      <c r="AV641" s="506"/>
    </row>
    <row r="642" spans="1:48" x14ac:dyDescent="0.35">
      <c r="A642" t="str">
        <f t="shared" si="52"/>
        <v>|</v>
      </c>
      <c r="B642" s="162" t="str">
        <f t="shared" si="54"/>
        <v/>
      </c>
      <c r="C642" s="162" t="str">
        <f t="shared" si="56"/>
        <v/>
      </c>
      <c r="D642" s="512"/>
      <c r="E642" s="503"/>
      <c r="F642" s="198"/>
      <c r="G642" s="198"/>
      <c r="H642" s="198"/>
      <c r="I642" s="504" t="str">
        <f t="shared" si="53"/>
        <v/>
      </c>
      <c r="J642" s="505"/>
      <c r="K642" s="505"/>
      <c r="L642" s="505"/>
      <c r="M642" s="505"/>
      <c r="N642" s="505"/>
      <c r="O642" s="505"/>
      <c r="P642" s="505"/>
      <c r="Q642" s="505"/>
      <c r="R642" s="505"/>
      <c r="S642" s="505"/>
      <c r="T642" s="505"/>
      <c r="U642" s="505"/>
      <c r="V642" s="505"/>
      <c r="W642" s="505"/>
      <c r="X642" s="505"/>
      <c r="Y642" s="505"/>
      <c r="Z642" s="505"/>
      <c r="AA642" s="505"/>
      <c r="AB642" s="506"/>
      <c r="AC642" s="507" t="str">
        <f t="shared" si="55"/>
        <v/>
      </c>
      <c r="AD642" s="505"/>
      <c r="AE642" s="505"/>
      <c r="AF642" s="505"/>
      <c r="AG642" s="505"/>
      <c r="AH642" s="505"/>
      <c r="AI642" s="505"/>
      <c r="AJ642" s="505"/>
      <c r="AK642" s="505"/>
      <c r="AL642" s="505"/>
      <c r="AM642" s="505"/>
      <c r="AN642" s="505"/>
      <c r="AO642" s="505"/>
      <c r="AP642" s="505"/>
      <c r="AQ642" s="505"/>
      <c r="AR642" s="505"/>
      <c r="AS642" s="505"/>
      <c r="AT642" s="505"/>
      <c r="AU642" s="505"/>
      <c r="AV642" s="506"/>
    </row>
    <row r="643" spans="1:48" x14ac:dyDescent="0.35">
      <c r="A643" t="str">
        <f t="shared" si="52"/>
        <v>|</v>
      </c>
      <c r="B643" s="162" t="str">
        <f t="shared" si="54"/>
        <v/>
      </c>
      <c r="C643" s="162" t="str">
        <f t="shared" si="56"/>
        <v/>
      </c>
      <c r="D643" s="512"/>
      <c r="E643" s="503"/>
      <c r="F643" s="198"/>
      <c r="G643" s="198"/>
      <c r="H643" s="198"/>
      <c r="I643" s="504" t="str">
        <f t="shared" si="53"/>
        <v/>
      </c>
      <c r="J643" s="505"/>
      <c r="K643" s="505"/>
      <c r="L643" s="505"/>
      <c r="M643" s="505"/>
      <c r="N643" s="505"/>
      <c r="O643" s="505"/>
      <c r="P643" s="505"/>
      <c r="Q643" s="505"/>
      <c r="R643" s="505"/>
      <c r="S643" s="505"/>
      <c r="T643" s="505"/>
      <c r="U643" s="505"/>
      <c r="V643" s="505"/>
      <c r="W643" s="505"/>
      <c r="X643" s="505"/>
      <c r="Y643" s="505"/>
      <c r="Z643" s="505"/>
      <c r="AA643" s="505"/>
      <c r="AB643" s="506"/>
      <c r="AC643" s="507" t="str">
        <f t="shared" si="55"/>
        <v/>
      </c>
      <c r="AD643" s="505"/>
      <c r="AE643" s="505"/>
      <c r="AF643" s="505"/>
      <c r="AG643" s="505"/>
      <c r="AH643" s="505"/>
      <c r="AI643" s="505"/>
      <c r="AJ643" s="505"/>
      <c r="AK643" s="505"/>
      <c r="AL643" s="505"/>
      <c r="AM643" s="505"/>
      <c r="AN643" s="505"/>
      <c r="AO643" s="505"/>
      <c r="AP643" s="505"/>
      <c r="AQ643" s="505"/>
      <c r="AR643" s="505"/>
      <c r="AS643" s="505"/>
      <c r="AT643" s="505"/>
      <c r="AU643" s="505"/>
      <c r="AV643" s="506"/>
    </row>
    <row r="644" spans="1:48" x14ac:dyDescent="0.35">
      <c r="A644" t="str">
        <f t="shared" si="52"/>
        <v>|</v>
      </c>
      <c r="B644" s="162" t="str">
        <f t="shared" si="54"/>
        <v/>
      </c>
      <c r="C644" s="162" t="str">
        <f t="shared" si="56"/>
        <v/>
      </c>
      <c r="D644" s="512"/>
      <c r="E644" s="503"/>
      <c r="F644" s="198"/>
      <c r="G644" s="198"/>
      <c r="H644" s="198"/>
      <c r="I644" s="504" t="str">
        <f t="shared" si="53"/>
        <v/>
      </c>
      <c r="J644" s="505"/>
      <c r="K644" s="505"/>
      <c r="L644" s="505"/>
      <c r="M644" s="505"/>
      <c r="N644" s="505"/>
      <c r="O644" s="505"/>
      <c r="P644" s="505"/>
      <c r="Q644" s="505"/>
      <c r="R644" s="505"/>
      <c r="S644" s="505"/>
      <c r="T644" s="505"/>
      <c r="U644" s="505"/>
      <c r="V644" s="505"/>
      <c r="W644" s="505"/>
      <c r="X644" s="505"/>
      <c r="Y644" s="505"/>
      <c r="Z644" s="505"/>
      <c r="AA644" s="505"/>
      <c r="AB644" s="506"/>
      <c r="AC644" s="507" t="str">
        <f t="shared" si="55"/>
        <v/>
      </c>
      <c r="AD644" s="505"/>
      <c r="AE644" s="505"/>
      <c r="AF644" s="505"/>
      <c r="AG644" s="505"/>
      <c r="AH644" s="505"/>
      <c r="AI644" s="505"/>
      <c r="AJ644" s="505"/>
      <c r="AK644" s="505"/>
      <c r="AL644" s="505"/>
      <c r="AM644" s="505"/>
      <c r="AN644" s="505"/>
      <c r="AO644" s="505"/>
      <c r="AP644" s="505"/>
      <c r="AQ644" s="505"/>
      <c r="AR644" s="505"/>
      <c r="AS644" s="505"/>
      <c r="AT644" s="505"/>
      <c r="AU644" s="505"/>
      <c r="AV644" s="506"/>
    </row>
    <row r="645" spans="1:48" x14ac:dyDescent="0.35">
      <c r="A645" t="str">
        <f t="shared" si="52"/>
        <v>|</v>
      </c>
      <c r="B645" s="162" t="str">
        <f t="shared" si="54"/>
        <v/>
      </c>
      <c r="C645" s="162" t="str">
        <f t="shared" si="56"/>
        <v/>
      </c>
      <c r="D645" s="512"/>
      <c r="E645" s="503"/>
      <c r="F645" s="198"/>
      <c r="G645" s="198"/>
      <c r="H645" s="198"/>
      <c r="I645" s="504" t="str">
        <f t="shared" si="53"/>
        <v/>
      </c>
      <c r="J645" s="505"/>
      <c r="K645" s="505"/>
      <c r="L645" s="505"/>
      <c r="M645" s="505"/>
      <c r="N645" s="505"/>
      <c r="O645" s="505"/>
      <c r="P645" s="505"/>
      <c r="Q645" s="505"/>
      <c r="R645" s="505"/>
      <c r="S645" s="505"/>
      <c r="T645" s="505"/>
      <c r="U645" s="505"/>
      <c r="V645" s="505"/>
      <c r="W645" s="505"/>
      <c r="X645" s="505"/>
      <c r="Y645" s="505"/>
      <c r="Z645" s="505"/>
      <c r="AA645" s="505"/>
      <c r="AB645" s="506"/>
      <c r="AC645" s="507" t="str">
        <f t="shared" si="55"/>
        <v/>
      </c>
      <c r="AD645" s="505"/>
      <c r="AE645" s="505"/>
      <c r="AF645" s="505"/>
      <c r="AG645" s="505"/>
      <c r="AH645" s="505"/>
      <c r="AI645" s="505"/>
      <c r="AJ645" s="505"/>
      <c r="AK645" s="505"/>
      <c r="AL645" s="505"/>
      <c r="AM645" s="505"/>
      <c r="AN645" s="505"/>
      <c r="AO645" s="505"/>
      <c r="AP645" s="505"/>
      <c r="AQ645" s="505"/>
      <c r="AR645" s="505"/>
      <c r="AS645" s="505"/>
      <c r="AT645" s="505"/>
      <c r="AU645" s="505"/>
      <c r="AV645" s="506"/>
    </row>
    <row r="646" spans="1:48" x14ac:dyDescent="0.35">
      <c r="A646" t="str">
        <f t="shared" si="52"/>
        <v>|</v>
      </c>
      <c r="B646" s="162" t="str">
        <f t="shared" si="54"/>
        <v/>
      </c>
      <c r="C646" s="162" t="str">
        <f t="shared" si="56"/>
        <v/>
      </c>
      <c r="D646" s="512"/>
      <c r="E646" s="503"/>
      <c r="F646" s="198"/>
      <c r="G646" s="198"/>
      <c r="H646" s="198"/>
      <c r="I646" s="504" t="str">
        <f t="shared" si="53"/>
        <v/>
      </c>
      <c r="J646" s="505"/>
      <c r="K646" s="505"/>
      <c r="L646" s="505"/>
      <c r="M646" s="505"/>
      <c r="N646" s="505"/>
      <c r="O646" s="505"/>
      <c r="P646" s="505"/>
      <c r="Q646" s="505"/>
      <c r="R646" s="505"/>
      <c r="S646" s="505"/>
      <c r="T646" s="505"/>
      <c r="U646" s="505"/>
      <c r="V646" s="505"/>
      <c r="W646" s="505"/>
      <c r="X646" s="505"/>
      <c r="Y646" s="505"/>
      <c r="Z646" s="505"/>
      <c r="AA646" s="505"/>
      <c r="AB646" s="506"/>
      <c r="AC646" s="507" t="str">
        <f t="shared" si="55"/>
        <v/>
      </c>
      <c r="AD646" s="505"/>
      <c r="AE646" s="505"/>
      <c r="AF646" s="505"/>
      <c r="AG646" s="505"/>
      <c r="AH646" s="505"/>
      <c r="AI646" s="505"/>
      <c r="AJ646" s="505"/>
      <c r="AK646" s="505"/>
      <c r="AL646" s="505"/>
      <c r="AM646" s="505"/>
      <c r="AN646" s="505"/>
      <c r="AO646" s="505"/>
      <c r="AP646" s="505"/>
      <c r="AQ646" s="505"/>
      <c r="AR646" s="505"/>
      <c r="AS646" s="505"/>
      <c r="AT646" s="505"/>
      <c r="AU646" s="505"/>
      <c r="AV646" s="506"/>
    </row>
    <row r="647" spans="1:48" x14ac:dyDescent="0.35">
      <c r="A647" t="str">
        <f t="shared" si="52"/>
        <v>|</v>
      </c>
      <c r="B647" s="162" t="str">
        <f t="shared" si="54"/>
        <v/>
      </c>
      <c r="C647" s="162" t="str">
        <f t="shared" si="56"/>
        <v/>
      </c>
      <c r="D647" s="512"/>
      <c r="E647" s="503"/>
      <c r="F647" s="198"/>
      <c r="G647" s="198"/>
      <c r="H647" s="198"/>
      <c r="I647" s="504" t="str">
        <f t="shared" si="53"/>
        <v/>
      </c>
      <c r="J647" s="505"/>
      <c r="K647" s="505"/>
      <c r="L647" s="505"/>
      <c r="M647" s="505"/>
      <c r="N647" s="505"/>
      <c r="O647" s="505"/>
      <c r="P647" s="505"/>
      <c r="Q647" s="505"/>
      <c r="R647" s="505"/>
      <c r="S647" s="505"/>
      <c r="T647" s="505"/>
      <c r="U647" s="505"/>
      <c r="V647" s="505"/>
      <c r="W647" s="505"/>
      <c r="X647" s="505"/>
      <c r="Y647" s="505"/>
      <c r="Z647" s="505"/>
      <c r="AA647" s="505"/>
      <c r="AB647" s="506"/>
      <c r="AC647" s="507" t="str">
        <f t="shared" si="55"/>
        <v/>
      </c>
      <c r="AD647" s="505"/>
      <c r="AE647" s="505"/>
      <c r="AF647" s="505"/>
      <c r="AG647" s="505"/>
      <c r="AH647" s="505"/>
      <c r="AI647" s="505"/>
      <c r="AJ647" s="505"/>
      <c r="AK647" s="505"/>
      <c r="AL647" s="505"/>
      <c r="AM647" s="505"/>
      <c r="AN647" s="505"/>
      <c r="AO647" s="505"/>
      <c r="AP647" s="505"/>
      <c r="AQ647" s="505"/>
      <c r="AR647" s="505"/>
      <c r="AS647" s="505"/>
      <c r="AT647" s="505"/>
      <c r="AU647" s="505"/>
      <c r="AV647" s="506"/>
    </row>
    <row r="648" spans="1:48" x14ac:dyDescent="0.35">
      <c r="A648" t="str">
        <f t="shared" si="52"/>
        <v>|</v>
      </c>
      <c r="B648" s="162" t="str">
        <f t="shared" si="54"/>
        <v/>
      </c>
      <c r="C648" s="162" t="str">
        <f t="shared" si="56"/>
        <v/>
      </c>
      <c r="D648" s="512"/>
      <c r="E648" s="503"/>
      <c r="F648" s="198"/>
      <c r="G648" s="198"/>
      <c r="H648" s="198"/>
      <c r="I648" s="504" t="str">
        <f t="shared" si="53"/>
        <v/>
      </c>
      <c r="J648" s="505"/>
      <c r="K648" s="505"/>
      <c r="L648" s="505"/>
      <c r="M648" s="505"/>
      <c r="N648" s="505"/>
      <c r="O648" s="505"/>
      <c r="P648" s="505"/>
      <c r="Q648" s="505"/>
      <c r="R648" s="505"/>
      <c r="S648" s="505"/>
      <c r="T648" s="505"/>
      <c r="U648" s="505"/>
      <c r="V648" s="505"/>
      <c r="W648" s="505"/>
      <c r="X648" s="505"/>
      <c r="Y648" s="505"/>
      <c r="Z648" s="505"/>
      <c r="AA648" s="505"/>
      <c r="AB648" s="506"/>
      <c r="AC648" s="507" t="str">
        <f t="shared" si="55"/>
        <v/>
      </c>
      <c r="AD648" s="505"/>
      <c r="AE648" s="505"/>
      <c r="AF648" s="505"/>
      <c r="AG648" s="505"/>
      <c r="AH648" s="505"/>
      <c r="AI648" s="505"/>
      <c r="AJ648" s="505"/>
      <c r="AK648" s="505"/>
      <c r="AL648" s="505"/>
      <c r="AM648" s="505"/>
      <c r="AN648" s="505"/>
      <c r="AO648" s="505"/>
      <c r="AP648" s="505"/>
      <c r="AQ648" s="505"/>
      <c r="AR648" s="505"/>
      <c r="AS648" s="505"/>
      <c r="AT648" s="505"/>
      <c r="AU648" s="505"/>
      <c r="AV648" s="506"/>
    </row>
    <row r="649" spans="1:48" x14ac:dyDescent="0.35">
      <c r="A649" t="str">
        <f t="shared" si="52"/>
        <v>|</v>
      </c>
      <c r="B649" s="162" t="str">
        <f t="shared" si="54"/>
        <v/>
      </c>
      <c r="C649" s="162" t="str">
        <f t="shared" si="56"/>
        <v/>
      </c>
      <c r="D649" s="512"/>
      <c r="E649" s="503"/>
      <c r="F649" s="198"/>
      <c r="G649" s="198"/>
      <c r="H649" s="198"/>
      <c r="I649" s="504" t="str">
        <f t="shared" si="53"/>
        <v/>
      </c>
      <c r="J649" s="505"/>
      <c r="K649" s="505"/>
      <c r="L649" s="505"/>
      <c r="M649" s="505"/>
      <c r="N649" s="505"/>
      <c r="O649" s="505"/>
      <c r="P649" s="505"/>
      <c r="Q649" s="505"/>
      <c r="R649" s="505"/>
      <c r="S649" s="505"/>
      <c r="T649" s="505"/>
      <c r="U649" s="505"/>
      <c r="V649" s="505"/>
      <c r="W649" s="505"/>
      <c r="X649" s="505"/>
      <c r="Y649" s="505"/>
      <c r="Z649" s="505"/>
      <c r="AA649" s="505"/>
      <c r="AB649" s="506"/>
      <c r="AC649" s="507" t="str">
        <f t="shared" si="55"/>
        <v/>
      </c>
      <c r="AD649" s="505"/>
      <c r="AE649" s="505"/>
      <c r="AF649" s="505"/>
      <c r="AG649" s="505"/>
      <c r="AH649" s="505"/>
      <c r="AI649" s="505"/>
      <c r="AJ649" s="505"/>
      <c r="AK649" s="505"/>
      <c r="AL649" s="505"/>
      <c r="AM649" s="505"/>
      <c r="AN649" s="505"/>
      <c r="AO649" s="505"/>
      <c r="AP649" s="505"/>
      <c r="AQ649" s="505"/>
      <c r="AR649" s="505"/>
      <c r="AS649" s="505"/>
      <c r="AT649" s="505"/>
      <c r="AU649" s="505"/>
      <c r="AV649" s="506"/>
    </row>
    <row r="650" spans="1:48" x14ac:dyDescent="0.35">
      <c r="A650" t="str">
        <f t="shared" si="52"/>
        <v>|</v>
      </c>
      <c r="B650" s="162" t="str">
        <f t="shared" si="54"/>
        <v/>
      </c>
      <c r="C650" s="162" t="str">
        <f t="shared" si="56"/>
        <v/>
      </c>
      <c r="D650" s="512"/>
      <c r="E650" s="503"/>
      <c r="F650" s="198"/>
      <c r="G650" s="198"/>
      <c r="H650" s="198"/>
      <c r="I650" s="504" t="str">
        <f t="shared" si="53"/>
        <v/>
      </c>
      <c r="J650" s="505"/>
      <c r="K650" s="505"/>
      <c r="L650" s="505"/>
      <c r="M650" s="505"/>
      <c r="N650" s="505"/>
      <c r="O650" s="505"/>
      <c r="P650" s="505"/>
      <c r="Q650" s="505"/>
      <c r="R650" s="505"/>
      <c r="S650" s="505"/>
      <c r="T650" s="505"/>
      <c r="U650" s="505"/>
      <c r="V650" s="505"/>
      <c r="W650" s="505"/>
      <c r="X650" s="505"/>
      <c r="Y650" s="505"/>
      <c r="Z650" s="505"/>
      <c r="AA650" s="505"/>
      <c r="AB650" s="506"/>
      <c r="AC650" s="507" t="str">
        <f t="shared" si="55"/>
        <v/>
      </c>
      <c r="AD650" s="505"/>
      <c r="AE650" s="505"/>
      <c r="AF650" s="505"/>
      <c r="AG650" s="505"/>
      <c r="AH650" s="505"/>
      <c r="AI650" s="505"/>
      <c r="AJ650" s="505"/>
      <c r="AK650" s="505"/>
      <c r="AL650" s="505"/>
      <c r="AM650" s="505"/>
      <c r="AN650" s="505"/>
      <c r="AO650" s="505"/>
      <c r="AP650" s="505"/>
      <c r="AQ650" s="505"/>
      <c r="AR650" s="505"/>
      <c r="AS650" s="505"/>
      <c r="AT650" s="505"/>
      <c r="AU650" s="505"/>
      <c r="AV650" s="506"/>
    </row>
    <row r="651" spans="1:48" x14ac:dyDescent="0.35">
      <c r="A651" t="str">
        <f t="shared" si="52"/>
        <v>|</v>
      </c>
      <c r="B651" s="162" t="str">
        <f t="shared" si="54"/>
        <v/>
      </c>
      <c r="C651" s="162" t="str">
        <f t="shared" si="56"/>
        <v/>
      </c>
      <c r="D651" s="512"/>
      <c r="E651" s="503"/>
      <c r="F651" s="198"/>
      <c r="G651" s="198"/>
      <c r="H651" s="198"/>
      <c r="I651" s="504" t="str">
        <f t="shared" si="53"/>
        <v/>
      </c>
      <c r="J651" s="505"/>
      <c r="K651" s="505"/>
      <c r="L651" s="505"/>
      <c r="M651" s="505"/>
      <c r="N651" s="505"/>
      <c r="O651" s="505"/>
      <c r="P651" s="505"/>
      <c r="Q651" s="505"/>
      <c r="R651" s="505"/>
      <c r="S651" s="505"/>
      <c r="T651" s="505"/>
      <c r="U651" s="505"/>
      <c r="V651" s="505"/>
      <c r="W651" s="505"/>
      <c r="X651" s="505"/>
      <c r="Y651" s="505"/>
      <c r="Z651" s="505"/>
      <c r="AA651" s="505"/>
      <c r="AB651" s="506"/>
      <c r="AC651" s="507" t="str">
        <f t="shared" si="55"/>
        <v/>
      </c>
      <c r="AD651" s="505"/>
      <c r="AE651" s="505"/>
      <c r="AF651" s="505"/>
      <c r="AG651" s="505"/>
      <c r="AH651" s="505"/>
      <c r="AI651" s="505"/>
      <c r="AJ651" s="505"/>
      <c r="AK651" s="505"/>
      <c r="AL651" s="505"/>
      <c r="AM651" s="505"/>
      <c r="AN651" s="505"/>
      <c r="AO651" s="505"/>
      <c r="AP651" s="505"/>
      <c r="AQ651" s="505"/>
      <c r="AR651" s="505"/>
      <c r="AS651" s="505"/>
      <c r="AT651" s="505"/>
      <c r="AU651" s="505"/>
      <c r="AV651" s="506"/>
    </row>
    <row r="652" spans="1:48" x14ac:dyDescent="0.35">
      <c r="A652" t="str">
        <f t="shared" si="52"/>
        <v>|</v>
      </c>
      <c r="B652" s="162" t="str">
        <f t="shared" si="54"/>
        <v/>
      </c>
      <c r="C652" s="162" t="str">
        <f t="shared" si="56"/>
        <v/>
      </c>
      <c r="D652" s="512"/>
      <c r="E652" s="503"/>
      <c r="F652" s="198"/>
      <c r="G652" s="198"/>
      <c r="H652" s="198"/>
      <c r="I652" s="504" t="str">
        <f t="shared" si="53"/>
        <v/>
      </c>
      <c r="J652" s="505"/>
      <c r="K652" s="505"/>
      <c r="L652" s="505"/>
      <c r="M652" s="505"/>
      <c r="N652" s="505"/>
      <c r="O652" s="505"/>
      <c r="P652" s="505"/>
      <c r="Q652" s="505"/>
      <c r="R652" s="505"/>
      <c r="S652" s="505"/>
      <c r="T652" s="505"/>
      <c r="U652" s="505"/>
      <c r="V652" s="505"/>
      <c r="W652" s="505"/>
      <c r="X652" s="505"/>
      <c r="Y652" s="505"/>
      <c r="Z652" s="505"/>
      <c r="AA652" s="505"/>
      <c r="AB652" s="506"/>
      <c r="AC652" s="507" t="str">
        <f t="shared" si="55"/>
        <v/>
      </c>
      <c r="AD652" s="505"/>
      <c r="AE652" s="505"/>
      <c r="AF652" s="505"/>
      <c r="AG652" s="505"/>
      <c r="AH652" s="505"/>
      <c r="AI652" s="505"/>
      <c r="AJ652" s="505"/>
      <c r="AK652" s="505"/>
      <c r="AL652" s="505"/>
      <c r="AM652" s="505"/>
      <c r="AN652" s="505"/>
      <c r="AO652" s="505"/>
      <c r="AP652" s="505"/>
      <c r="AQ652" s="505"/>
      <c r="AR652" s="505"/>
      <c r="AS652" s="505"/>
      <c r="AT652" s="505"/>
      <c r="AU652" s="505"/>
      <c r="AV652" s="506"/>
    </row>
    <row r="653" spans="1:48" x14ac:dyDescent="0.35">
      <c r="A653" t="str">
        <f t="shared" si="52"/>
        <v>|</v>
      </c>
      <c r="B653" s="162" t="str">
        <f t="shared" si="54"/>
        <v/>
      </c>
      <c r="C653" s="162" t="str">
        <f t="shared" si="56"/>
        <v/>
      </c>
      <c r="D653" s="512"/>
      <c r="E653" s="503"/>
      <c r="F653" s="198"/>
      <c r="G653" s="198"/>
      <c r="H653" s="198"/>
      <c r="I653" s="504" t="str">
        <f t="shared" si="53"/>
        <v/>
      </c>
      <c r="J653" s="505"/>
      <c r="K653" s="505"/>
      <c r="L653" s="505"/>
      <c r="M653" s="505"/>
      <c r="N653" s="505"/>
      <c r="O653" s="505"/>
      <c r="P653" s="505"/>
      <c r="Q653" s="505"/>
      <c r="R653" s="505"/>
      <c r="S653" s="505"/>
      <c r="T653" s="505"/>
      <c r="U653" s="505"/>
      <c r="V653" s="505"/>
      <c r="W653" s="505"/>
      <c r="X653" s="505"/>
      <c r="Y653" s="505"/>
      <c r="Z653" s="505"/>
      <c r="AA653" s="505"/>
      <c r="AB653" s="506"/>
      <c r="AC653" s="507" t="str">
        <f t="shared" si="55"/>
        <v/>
      </c>
      <c r="AD653" s="505"/>
      <c r="AE653" s="505"/>
      <c r="AF653" s="505"/>
      <c r="AG653" s="505"/>
      <c r="AH653" s="505"/>
      <c r="AI653" s="505"/>
      <c r="AJ653" s="505"/>
      <c r="AK653" s="505"/>
      <c r="AL653" s="505"/>
      <c r="AM653" s="505"/>
      <c r="AN653" s="505"/>
      <c r="AO653" s="505"/>
      <c r="AP653" s="505"/>
      <c r="AQ653" s="505"/>
      <c r="AR653" s="505"/>
      <c r="AS653" s="505"/>
      <c r="AT653" s="505"/>
      <c r="AU653" s="505"/>
      <c r="AV653" s="506"/>
    </row>
    <row r="654" spans="1:48" x14ac:dyDescent="0.35">
      <c r="A654" t="str">
        <f t="shared" si="52"/>
        <v>|</v>
      </c>
      <c r="B654" s="162" t="str">
        <f t="shared" si="54"/>
        <v/>
      </c>
      <c r="C654" s="162" t="str">
        <f t="shared" si="56"/>
        <v/>
      </c>
      <c r="D654" s="512"/>
      <c r="E654" s="503"/>
      <c r="F654" s="198"/>
      <c r="G654" s="198"/>
      <c r="H654" s="198"/>
      <c r="I654" s="504" t="str">
        <f t="shared" si="53"/>
        <v/>
      </c>
      <c r="J654" s="505"/>
      <c r="K654" s="505"/>
      <c r="L654" s="505"/>
      <c r="M654" s="505"/>
      <c r="N654" s="505"/>
      <c r="O654" s="505"/>
      <c r="P654" s="505"/>
      <c r="Q654" s="505"/>
      <c r="R654" s="505"/>
      <c r="S654" s="505"/>
      <c r="T654" s="505"/>
      <c r="U654" s="505"/>
      <c r="V654" s="505"/>
      <c r="W654" s="505"/>
      <c r="X654" s="505"/>
      <c r="Y654" s="505"/>
      <c r="Z654" s="505"/>
      <c r="AA654" s="505"/>
      <c r="AB654" s="506"/>
      <c r="AC654" s="507" t="str">
        <f t="shared" si="55"/>
        <v/>
      </c>
      <c r="AD654" s="505"/>
      <c r="AE654" s="505"/>
      <c r="AF654" s="505"/>
      <c r="AG654" s="505"/>
      <c r="AH654" s="505"/>
      <c r="AI654" s="505"/>
      <c r="AJ654" s="505"/>
      <c r="AK654" s="505"/>
      <c r="AL654" s="505"/>
      <c r="AM654" s="505"/>
      <c r="AN654" s="505"/>
      <c r="AO654" s="505"/>
      <c r="AP654" s="505"/>
      <c r="AQ654" s="505"/>
      <c r="AR654" s="505"/>
      <c r="AS654" s="505"/>
      <c r="AT654" s="505"/>
      <c r="AU654" s="505"/>
      <c r="AV654" s="506"/>
    </row>
    <row r="655" spans="1:48" x14ac:dyDescent="0.35">
      <c r="A655" t="str">
        <f t="shared" si="52"/>
        <v>|</v>
      </c>
      <c r="B655" s="162" t="str">
        <f t="shared" si="54"/>
        <v/>
      </c>
      <c r="C655" s="162" t="str">
        <f t="shared" si="56"/>
        <v/>
      </c>
      <c r="D655" s="512"/>
      <c r="E655" s="503"/>
      <c r="F655" s="198"/>
      <c r="G655" s="198"/>
      <c r="H655" s="198"/>
      <c r="I655" s="504" t="str">
        <f t="shared" si="53"/>
        <v/>
      </c>
      <c r="J655" s="505"/>
      <c r="K655" s="505"/>
      <c r="L655" s="505"/>
      <c r="M655" s="505"/>
      <c r="N655" s="505"/>
      <c r="O655" s="505"/>
      <c r="P655" s="505"/>
      <c r="Q655" s="505"/>
      <c r="R655" s="505"/>
      <c r="S655" s="505"/>
      <c r="T655" s="505"/>
      <c r="U655" s="505"/>
      <c r="V655" s="505"/>
      <c r="W655" s="505"/>
      <c r="X655" s="505"/>
      <c r="Y655" s="505"/>
      <c r="Z655" s="505"/>
      <c r="AA655" s="505"/>
      <c r="AB655" s="506"/>
      <c r="AC655" s="507" t="str">
        <f t="shared" si="55"/>
        <v/>
      </c>
      <c r="AD655" s="505"/>
      <c r="AE655" s="505"/>
      <c r="AF655" s="505"/>
      <c r="AG655" s="505"/>
      <c r="AH655" s="505"/>
      <c r="AI655" s="505"/>
      <c r="AJ655" s="505"/>
      <c r="AK655" s="505"/>
      <c r="AL655" s="505"/>
      <c r="AM655" s="505"/>
      <c r="AN655" s="505"/>
      <c r="AO655" s="505"/>
      <c r="AP655" s="505"/>
      <c r="AQ655" s="505"/>
      <c r="AR655" s="505"/>
      <c r="AS655" s="505"/>
      <c r="AT655" s="505"/>
      <c r="AU655" s="505"/>
      <c r="AV655" s="506"/>
    </row>
    <row r="656" spans="1:48" x14ac:dyDescent="0.35">
      <c r="A656" t="str">
        <f t="shared" si="52"/>
        <v>|</v>
      </c>
      <c r="B656" s="162" t="str">
        <f t="shared" si="54"/>
        <v/>
      </c>
      <c r="C656" s="162" t="str">
        <f t="shared" si="56"/>
        <v/>
      </c>
      <c r="D656" s="512"/>
      <c r="E656" s="503"/>
      <c r="F656" s="198"/>
      <c r="G656" s="198"/>
      <c r="H656" s="198"/>
      <c r="I656" s="504" t="str">
        <f t="shared" si="53"/>
        <v/>
      </c>
      <c r="J656" s="505"/>
      <c r="K656" s="505"/>
      <c r="L656" s="505"/>
      <c r="M656" s="505"/>
      <c r="N656" s="505"/>
      <c r="O656" s="505"/>
      <c r="P656" s="505"/>
      <c r="Q656" s="505"/>
      <c r="R656" s="505"/>
      <c r="S656" s="505"/>
      <c r="T656" s="505"/>
      <c r="U656" s="505"/>
      <c r="V656" s="505"/>
      <c r="W656" s="505"/>
      <c r="X656" s="505"/>
      <c r="Y656" s="505"/>
      <c r="Z656" s="505"/>
      <c r="AA656" s="505"/>
      <c r="AB656" s="506"/>
      <c r="AC656" s="507" t="str">
        <f t="shared" si="55"/>
        <v/>
      </c>
      <c r="AD656" s="505"/>
      <c r="AE656" s="505"/>
      <c r="AF656" s="505"/>
      <c r="AG656" s="505"/>
      <c r="AH656" s="505"/>
      <c r="AI656" s="505"/>
      <c r="AJ656" s="505"/>
      <c r="AK656" s="505"/>
      <c r="AL656" s="505"/>
      <c r="AM656" s="505"/>
      <c r="AN656" s="505"/>
      <c r="AO656" s="505"/>
      <c r="AP656" s="505"/>
      <c r="AQ656" s="505"/>
      <c r="AR656" s="505"/>
      <c r="AS656" s="505"/>
      <c r="AT656" s="505"/>
      <c r="AU656" s="505"/>
      <c r="AV656" s="506"/>
    </row>
    <row r="657" spans="1:48" x14ac:dyDescent="0.35">
      <c r="A657" t="str">
        <f t="shared" si="52"/>
        <v>|</v>
      </c>
      <c r="B657" s="162" t="str">
        <f t="shared" si="54"/>
        <v/>
      </c>
      <c r="C657" s="162" t="str">
        <f t="shared" si="56"/>
        <v/>
      </c>
      <c r="D657" s="512"/>
      <c r="E657" s="503"/>
      <c r="F657" s="198"/>
      <c r="G657" s="198"/>
      <c r="H657" s="198"/>
      <c r="I657" s="504" t="str">
        <f t="shared" si="53"/>
        <v/>
      </c>
      <c r="J657" s="505"/>
      <c r="K657" s="505"/>
      <c r="L657" s="505"/>
      <c r="M657" s="505"/>
      <c r="N657" s="505"/>
      <c r="O657" s="505"/>
      <c r="P657" s="505"/>
      <c r="Q657" s="505"/>
      <c r="R657" s="505"/>
      <c r="S657" s="505"/>
      <c r="T657" s="505"/>
      <c r="U657" s="505"/>
      <c r="V657" s="505"/>
      <c r="W657" s="505"/>
      <c r="X657" s="505"/>
      <c r="Y657" s="505"/>
      <c r="Z657" s="505"/>
      <c r="AA657" s="505"/>
      <c r="AB657" s="506"/>
      <c r="AC657" s="507" t="str">
        <f t="shared" si="55"/>
        <v/>
      </c>
      <c r="AD657" s="505"/>
      <c r="AE657" s="505"/>
      <c r="AF657" s="505"/>
      <c r="AG657" s="505"/>
      <c r="AH657" s="505"/>
      <c r="AI657" s="505"/>
      <c r="AJ657" s="505"/>
      <c r="AK657" s="505"/>
      <c r="AL657" s="505"/>
      <c r="AM657" s="505"/>
      <c r="AN657" s="505"/>
      <c r="AO657" s="505"/>
      <c r="AP657" s="505"/>
      <c r="AQ657" s="505"/>
      <c r="AR657" s="505"/>
      <c r="AS657" s="505"/>
      <c r="AT657" s="505"/>
      <c r="AU657" s="505"/>
      <c r="AV657" s="506"/>
    </row>
    <row r="658" spans="1:48" x14ac:dyDescent="0.35">
      <c r="A658" t="str">
        <f t="shared" si="52"/>
        <v>|</v>
      </c>
      <c r="B658" s="162" t="str">
        <f t="shared" si="54"/>
        <v/>
      </c>
      <c r="C658" s="162" t="str">
        <f t="shared" si="56"/>
        <v/>
      </c>
      <c r="D658" s="512"/>
      <c r="E658" s="503"/>
      <c r="F658" s="198"/>
      <c r="G658" s="198"/>
      <c r="H658" s="198"/>
      <c r="I658" s="504" t="str">
        <f t="shared" si="53"/>
        <v/>
      </c>
      <c r="J658" s="505"/>
      <c r="K658" s="505"/>
      <c r="L658" s="505"/>
      <c r="M658" s="505"/>
      <c r="N658" s="505"/>
      <c r="O658" s="505"/>
      <c r="P658" s="505"/>
      <c r="Q658" s="505"/>
      <c r="R658" s="505"/>
      <c r="S658" s="505"/>
      <c r="T658" s="505"/>
      <c r="U658" s="505"/>
      <c r="V658" s="505"/>
      <c r="W658" s="505"/>
      <c r="X658" s="505"/>
      <c r="Y658" s="505"/>
      <c r="Z658" s="505"/>
      <c r="AA658" s="505"/>
      <c r="AB658" s="506"/>
      <c r="AC658" s="507" t="str">
        <f t="shared" si="55"/>
        <v/>
      </c>
      <c r="AD658" s="505"/>
      <c r="AE658" s="505"/>
      <c r="AF658" s="505"/>
      <c r="AG658" s="505"/>
      <c r="AH658" s="505"/>
      <c r="AI658" s="505"/>
      <c r="AJ658" s="505"/>
      <c r="AK658" s="505"/>
      <c r="AL658" s="505"/>
      <c r="AM658" s="505"/>
      <c r="AN658" s="505"/>
      <c r="AO658" s="505"/>
      <c r="AP658" s="505"/>
      <c r="AQ658" s="505"/>
      <c r="AR658" s="505"/>
      <c r="AS658" s="505"/>
      <c r="AT658" s="505"/>
      <c r="AU658" s="505"/>
      <c r="AV658" s="506"/>
    </row>
    <row r="659" spans="1:48" x14ac:dyDescent="0.35">
      <c r="A659" t="str">
        <f t="shared" si="52"/>
        <v>|</v>
      </c>
      <c r="B659" s="162" t="str">
        <f t="shared" si="54"/>
        <v/>
      </c>
      <c r="C659" s="162" t="str">
        <f t="shared" si="56"/>
        <v/>
      </c>
      <c r="D659" s="512"/>
      <c r="E659" s="503"/>
      <c r="F659" s="198"/>
      <c r="G659" s="198"/>
      <c r="H659" s="198"/>
      <c r="I659" s="504" t="str">
        <f t="shared" si="53"/>
        <v/>
      </c>
      <c r="J659" s="505"/>
      <c r="K659" s="505"/>
      <c r="L659" s="505"/>
      <c r="M659" s="505"/>
      <c r="N659" s="505"/>
      <c r="O659" s="505"/>
      <c r="P659" s="505"/>
      <c r="Q659" s="505"/>
      <c r="R659" s="505"/>
      <c r="S659" s="505"/>
      <c r="T659" s="505"/>
      <c r="U659" s="505"/>
      <c r="V659" s="505"/>
      <c r="W659" s="505"/>
      <c r="X659" s="505"/>
      <c r="Y659" s="505"/>
      <c r="Z659" s="505"/>
      <c r="AA659" s="505"/>
      <c r="AB659" s="506"/>
      <c r="AC659" s="507" t="str">
        <f t="shared" si="55"/>
        <v/>
      </c>
      <c r="AD659" s="505"/>
      <c r="AE659" s="505"/>
      <c r="AF659" s="505"/>
      <c r="AG659" s="505"/>
      <c r="AH659" s="505"/>
      <c r="AI659" s="505"/>
      <c r="AJ659" s="505"/>
      <c r="AK659" s="505"/>
      <c r="AL659" s="505"/>
      <c r="AM659" s="505"/>
      <c r="AN659" s="505"/>
      <c r="AO659" s="505"/>
      <c r="AP659" s="505"/>
      <c r="AQ659" s="505"/>
      <c r="AR659" s="505"/>
      <c r="AS659" s="505"/>
      <c r="AT659" s="505"/>
      <c r="AU659" s="505"/>
      <c r="AV659" s="506"/>
    </row>
    <row r="660" spans="1:48" x14ac:dyDescent="0.35">
      <c r="A660" t="str">
        <f t="shared" si="52"/>
        <v>|</v>
      </c>
      <c r="B660" s="162" t="str">
        <f t="shared" si="54"/>
        <v/>
      </c>
      <c r="C660" s="162" t="str">
        <f t="shared" si="56"/>
        <v/>
      </c>
      <c r="D660" s="512"/>
      <c r="E660" s="503"/>
      <c r="F660" s="198"/>
      <c r="G660" s="198"/>
      <c r="H660" s="198"/>
      <c r="I660" s="504" t="str">
        <f t="shared" si="53"/>
        <v/>
      </c>
      <c r="J660" s="505"/>
      <c r="K660" s="505"/>
      <c r="L660" s="505"/>
      <c r="M660" s="505"/>
      <c r="N660" s="505"/>
      <c r="O660" s="505"/>
      <c r="P660" s="505"/>
      <c r="Q660" s="505"/>
      <c r="R660" s="505"/>
      <c r="S660" s="505"/>
      <c r="T660" s="505"/>
      <c r="U660" s="505"/>
      <c r="V660" s="505"/>
      <c r="W660" s="505"/>
      <c r="X660" s="505"/>
      <c r="Y660" s="505"/>
      <c r="Z660" s="505"/>
      <c r="AA660" s="505"/>
      <c r="AB660" s="506"/>
      <c r="AC660" s="507" t="str">
        <f t="shared" si="55"/>
        <v/>
      </c>
      <c r="AD660" s="505"/>
      <c r="AE660" s="505"/>
      <c r="AF660" s="505"/>
      <c r="AG660" s="505"/>
      <c r="AH660" s="505"/>
      <c r="AI660" s="505"/>
      <c r="AJ660" s="505"/>
      <c r="AK660" s="505"/>
      <c r="AL660" s="505"/>
      <c r="AM660" s="505"/>
      <c r="AN660" s="505"/>
      <c r="AO660" s="505"/>
      <c r="AP660" s="505"/>
      <c r="AQ660" s="505"/>
      <c r="AR660" s="505"/>
      <c r="AS660" s="505"/>
      <c r="AT660" s="505"/>
      <c r="AU660" s="505"/>
      <c r="AV660" s="506"/>
    </row>
    <row r="661" spans="1:48" x14ac:dyDescent="0.35">
      <c r="A661" t="str">
        <f t="shared" si="52"/>
        <v>|</v>
      </c>
      <c r="B661" s="162" t="str">
        <f t="shared" si="54"/>
        <v/>
      </c>
      <c r="C661" s="162" t="str">
        <f t="shared" si="56"/>
        <v/>
      </c>
      <c r="D661" s="512"/>
      <c r="E661" s="503"/>
      <c r="F661" s="198"/>
      <c r="G661" s="198"/>
      <c r="H661" s="198"/>
      <c r="I661" s="504" t="str">
        <f t="shared" si="53"/>
        <v/>
      </c>
      <c r="J661" s="505"/>
      <c r="K661" s="505"/>
      <c r="L661" s="505"/>
      <c r="M661" s="505"/>
      <c r="N661" s="505"/>
      <c r="O661" s="505"/>
      <c r="P661" s="505"/>
      <c r="Q661" s="505"/>
      <c r="R661" s="505"/>
      <c r="S661" s="505"/>
      <c r="T661" s="505"/>
      <c r="U661" s="505"/>
      <c r="V661" s="505"/>
      <c r="W661" s="505"/>
      <c r="X661" s="505"/>
      <c r="Y661" s="505"/>
      <c r="Z661" s="505"/>
      <c r="AA661" s="505"/>
      <c r="AB661" s="506"/>
      <c r="AC661" s="507" t="str">
        <f t="shared" si="55"/>
        <v/>
      </c>
      <c r="AD661" s="505"/>
      <c r="AE661" s="505"/>
      <c r="AF661" s="505"/>
      <c r="AG661" s="505"/>
      <c r="AH661" s="505"/>
      <c r="AI661" s="505"/>
      <c r="AJ661" s="505"/>
      <c r="AK661" s="505"/>
      <c r="AL661" s="505"/>
      <c r="AM661" s="505"/>
      <c r="AN661" s="505"/>
      <c r="AO661" s="505"/>
      <c r="AP661" s="505"/>
      <c r="AQ661" s="505"/>
      <c r="AR661" s="505"/>
      <c r="AS661" s="505"/>
      <c r="AT661" s="505"/>
      <c r="AU661" s="505"/>
      <c r="AV661" s="506"/>
    </row>
    <row r="662" spans="1:48" x14ac:dyDescent="0.35">
      <c r="A662" t="str">
        <f t="shared" si="52"/>
        <v>|</v>
      </c>
      <c r="B662" s="162" t="str">
        <f t="shared" si="54"/>
        <v/>
      </c>
      <c r="C662" s="162" t="str">
        <f t="shared" si="56"/>
        <v/>
      </c>
      <c r="D662" s="512"/>
      <c r="E662" s="503"/>
      <c r="F662" s="198"/>
      <c r="G662" s="198"/>
      <c r="H662" s="198"/>
      <c r="I662" s="504" t="str">
        <f t="shared" si="53"/>
        <v/>
      </c>
      <c r="J662" s="505"/>
      <c r="K662" s="505"/>
      <c r="L662" s="505"/>
      <c r="M662" s="505"/>
      <c r="N662" s="505"/>
      <c r="O662" s="505"/>
      <c r="P662" s="505"/>
      <c r="Q662" s="505"/>
      <c r="R662" s="505"/>
      <c r="S662" s="505"/>
      <c r="T662" s="505"/>
      <c r="U662" s="505"/>
      <c r="V662" s="505"/>
      <c r="W662" s="505"/>
      <c r="X662" s="505"/>
      <c r="Y662" s="505"/>
      <c r="Z662" s="505"/>
      <c r="AA662" s="505"/>
      <c r="AB662" s="506"/>
      <c r="AC662" s="507" t="str">
        <f t="shared" si="55"/>
        <v/>
      </c>
      <c r="AD662" s="505"/>
      <c r="AE662" s="505"/>
      <c r="AF662" s="505"/>
      <c r="AG662" s="505"/>
      <c r="AH662" s="505"/>
      <c r="AI662" s="505"/>
      <c r="AJ662" s="505"/>
      <c r="AK662" s="505"/>
      <c r="AL662" s="505"/>
      <c r="AM662" s="505"/>
      <c r="AN662" s="505"/>
      <c r="AO662" s="505"/>
      <c r="AP662" s="505"/>
      <c r="AQ662" s="505"/>
      <c r="AR662" s="505"/>
      <c r="AS662" s="505"/>
      <c r="AT662" s="505"/>
      <c r="AU662" s="505"/>
      <c r="AV662" s="506"/>
    </row>
    <row r="663" spans="1:48" x14ac:dyDescent="0.35">
      <c r="A663" t="str">
        <f t="shared" si="52"/>
        <v>|</v>
      </c>
      <c r="B663" s="162" t="str">
        <f t="shared" si="54"/>
        <v/>
      </c>
      <c r="C663" s="162" t="str">
        <f t="shared" si="56"/>
        <v/>
      </c>
      <c r="D663" s="512"/>
      <c r="E663" s="503"/>
      <c r="F663" s="198"/>
      <c r="G663" s="198"/>
      <c r="H663" s="198"/>
      <c r="I663" s="504" t="str">
        <f t="shared" si="53"/>
        <v/>
      </c>
      <c r="J663" s="505"/>
      <c r="K663" s="505"/>
      <c r="L663" s="505"/>
      <c r="M663" s="505"/>
      <c r="N663" s="505"/>
      <c r="O663" s="505"/>
      <c r="P663" s="505"/>
      <c r="Q663" s="505"/>
      <c r="R663" s="505"/>
      <c r="S663" s="505"/>
      <c r="T663" s="505"/>
      <c r="U663" s="505"/>
      <c r="V663" s="505"/>
      <c r="W663" s="505"/>
      <c r="X663" s="505"/>
      <c r="Y663" s="505"/>
      <c r="Z663" s="505"/>
      <c r="AA663" s="505"/>
      <c r="AB663" s="506"/>
      <c r="AC663" s="507" t="str">
        <f t="shared" si="55"/>
        <v/>
      </c>
      <c r="AD663" s="505"/>
      <c r="AE663" s="505"/>
      <c r="AF663" s="505"/>
      <c r="AG663" s="505"/>
      <c r="AH663" s="505"/>
      <c r="AI663" s="505"/>
      <c r="AJ663" s="505"/>
      <c r="AK663" s="505"/>
      <c r="AL663" s="505"/>
      <c r="AM663" s="505"/>
      <c r="AN663" s="505"/>
      <c r="AO663" s="505"/>
      <c r="AP663" s="505"/>
      <c r="AQ663" s="505"/>
      <c r="AR663" s="505"/>
      <c r="AS663" s="505"/>
      <c r="AT663" s="505"/>
      <c r="AU663" s="505"/>
      <c r="AV663" s="506"/>
    </row>
    <row r="664" spans="1:48" x14ac:dyDescent="0.35">
      <c r="A664" t="str">
        <f t="shared" si="52"/>
        <v>|</v>
      </c>
      <c r="B664" s="162" t="str">
        <f t="shared" si="54"/>
        <v/>
      </c>
      <c r="C664" s="162" t="str">
        <f t="shared" si="56"/>
        <v/>
      </c>
      <c r="D664" s="512"/>
      <c r="E664" s="503"/>
      <c r="F664" s="198"/>
      <c r="G664" s="198"/>
      <c r="H664" s="198"/>
      <c r="I664" s="504" t="str">
        <f t="shared" si="53"/>
        <v/>
      </c>
      <c r="J664" s="505"/>
      <c r="K664" s="505"/>
      <c r="L664" s="505"/>
      <c r="M664" s="505"/>
      <c r="N664" s="505"/>
      <c r="O664" s="505"/>
      <c r="P664" s="505"/>
      <c r="Q664" s="505"/>
      <c r="R664" s="505"/>
      <c r="S664" s="505"/>
      <c r="T664" s="505"/>
      <c r="U664" s="505"/>
      <c r="V664" s="505"/>
      <c r="W664" s="505"/>
      <c r="X664" s="505"/>
      <c r="Y664" s="505"/>
      <c r="Z664" s="505"/>
      <c r="AA664" s="505"/>
      <c r="AB664" s="506"/>
      <c r="AC664" s="507" t="str">
        <f t="shared" si="55"/>
        <v/>
      </c>
      <c r="AD664" s="505"/>
      <c r="AE664" s="505"/>
      <c r="AF664" s="505"/>
      <c r="AG664" s="505"/>
      <c r="AH664" s="505"/>
      <c r="AI664" s="505"/>
      <c r="AJ664" s="505"/>
      <c r="AK664" s="505"/>
      <c r="AL664" s="505"/>
      <c r="AM664" s="505"/>
      <c r="AN664" s="505"/>
      <c r="AO664" s="505"/>
      <c r="AP664" s="505"/>
      <c r="AQ664" s="505"/>
      <c r="AR664" s="505"/>
      <c r="AS664" s="505"/>
      <c r="AT664" s="505"/>
      <c r="AU664" s="505"/>
      <c r="AV664" s="506"/>
    </row>
    <row r="665" spans="1:48" x14ac:dyDescent="0.35">
      <c r="A665" t="str">
        <f t="shared" si="52"/>
        <v>|</v>
      </c>
      <c r="B665" s="162" t="str">
        <f t="shared" si="54"/>
        <v/>
      </c>
      <c r="C665" s="162" t="str">
        <f t="shared" si="56"/>
        <v/>
      </c>
      <c r="D665" s="512"/>
      <c r="E665" s="503"/>
      <c r="F665" s="198"/>
      <c r="G665" s="198"/>
      <c r="H665" s="198"/>
      <c r="I665" s="504" t="str">
        <f t="shared" si="53"/>
        <v/>
      </c>
      <c r="J665" s="505"/>
      <c r="K665" s="505"/>
      <c r="L665" s="505"/>
      <c r="M665" s="505"/>
      <c r="N665" s="505"/>
      <c r="O665" s="505"/>
      <c r="P665" s="505"/>
      <c r="Q665" s="505"/>
      <c r="R665" s="505"/>
      <c r="S665" s="505"/>
      <c r="T665" s="505"/>
      <c r="U665" s="505"/>
      <c r="V665" s="505"/>
      <c r="W665" s="505"/>
      <c r="X665" s="505"/>
      <c r="Y665" s="505"/>
      <c r="Z665" s="505"/>
      <c r="AA665" s="505"/>
      <c r="AB665" s="506"/>
      <c r="AC665" s="507" t="str">
        <f t="shared" si="55"/>
        <v/>
      </c>
      <c r="AD665" s="505"/>
      <c r="AE665" s="505"/>
      <c r="AF665" s="505"/>
      <c r="AG665" s="505"/>
      <c r="AH665" s="505"/>
      <c r="AI665" s="505"/>
      <c r="AJ665" s="505"/>
      <c r="AK665" s="505"/>
      <c r="AL665" s="505"/>
      <c r="AM665" s="505"/>
      <c r="AN665" s="505"/>
      <c r="AO665" s="505"/>
      <c r="AP665" s="505"/>
      <c r="AQ665" s="505"/>
      <c r="AR665" s="505"/>
      <c r="AS665" s="505"/>
      <c r="AT665" s="505"/>
      <c r="AU665" s="505"/>
      <c r="AV665" s="506"/>
    </row>
    <row r="666" spans="1:48" x14ac:dyDescent="0.35">
      <c r="A666" t="str">
        <f t="shared" si="52"/>
        <v>|</v>
      </c>
      <c r="B666" s="162" t="str">
        <f t="shared" si="54"/>
        <v/>
      </c>
      <c r="C666" s="162" t="str">
        <f t="shared" si="56"/>
        <v/>
      </c>
      <c r="D666" s="512"/>
      <c r="E666" s="503"/>
      <c r="F666" s="198"/>
      <c r="G666" s="198"/>
      <c r="H666" s="198"/>
      <c r="I666" s="504" t="str">
        <f t="shared" si="53"/>
        <v/>
      </c>
      <c r="J666" s="505"/>
      <c r="K666" s="505"/>
      <c r="L666" s="505"/>
      <c r="M666" s="505"/>
      <c r="N666" s="505"/>
      <c r="O666" s="505"/>
      <c r="P666" s="505"/>
      <c r="Q666" s="505"/>
      <c r="R666" s="505"/>
      <c r="S666" s="505"/>
      <c r="T666" s="505"/>
      <c r="U666" s="505"/>
      <c r="V666" s="505"/>
      <c r="W666" s="505"/>
      <c r="X666" s="505"/>
      <c r="Y666" s="505"/>
      <c r="Z666" s="505"/>
      <c r="AA666" s="505"/>
      <c r="AB666" s="506"/>
      <c r="AC666" s="507" t="str">
        <f t="shared" si="55"/>
        <v/>
      </c>
      <c r="AD666" s="505"/>
      <c r="AE666" s="505"/>
      <c r="AF666" s="505"/>
      <c r="AG666" s="505"/>
      <c r="AH666" s="505"/>
      <c r="AI666" s="505"/>
      <c r="AJ666" s="505"/>
      <c r="AK666" s="505"/>
      <c r="AL666" s="505"/>
      <c r="AM666" s="505"/>
      <c r="AN666" s="505"/>
      <c r="AO666" s="505"/>
      <c r="AP666" s="505"/>
      <c r="AQ666" s="505"/>
      <c r="AR666" s="505"/>
      <c r="AS666" s="505"/>
      <c r="AT666" s="505"/>
      <c r="AU666" s="505"/>
      <c r="AV666" s="506"/>
    </row>
    <row r="667" spans="1:48" x14ac:dyDescent="0.35">
      <c r="A667" t="str">
        <f t="shared" si="52"/>
        <v>|</v>
      </c>
      <c r="B667" s="162" t="str">
        <f t="shared" si="54"/>
        <v/>
      </c>
      <c r="C667" s="162" t="str">
        <f t="shared" si="56"/>
        <v/>
      </c>
      <c r="D667" s="512"/>
      <c r="E667" s="503"/>
      <c r="F667" s="198"/>
      <c r="G667" s="198"/>
      <c r="H667" s="198"/>
      <c r="I667" s="504" t="str">
        <f t="shared" si="53"/>
        <v/>
      </c>
      <c r="J667" s="505"/>
      <c r="K667" s="505"/>
      <c r="L667" s="505"/>
      <c r="M667" s="505"/>
      <c r="N667" s="505"/>
      <c r="O667" s="505"/>
      <c r="P667" s="505"/>
      <c r="Q667" s="505"/>
      <c r="R667" s="505"/>
      <c r="S667" s="505"/>
      <c r="T667" s="505"/>
      <c r="U667" s="505"/>
      <c r="V667" s="505"/>
      <c r="W667" s="505"/>
      <c r="X667" s="505"/>
      <c r="Y667" s="505"/>
      <c r="Z667" s="505"/>
      <c r="AA667" s="505"/>
      <c r="AB667" s="506"/>
      <c r="AC667" s="507" t="str">
        <f t="shared" si="55"/>
        <v/>
      </c>
      <c r="AD667" s="505"/>
      <c r="AE667" s="505"/>
      <c r="AF667" s="505"/>
      <c r="AG667" s="505"/>
      <c r="AH667" s="505"/>
      <c r="AI667" s="505"/>
      <c r="AJ667" s="505"/>
      <c r="AK667" s="505"/>
      <c r="AL667" s="505"/>
      <c r="AM667" s="505"/>
      <c r="AN667" s="505"/>
      <c r="AO667" s="505"/>
      <c r="AP667" s="505"/>
      <c r="AQ667" s="505"/>
      <c r="AR667" s="505"/>
      <c r="AS667" s="505"/>
      <c r="AT667" s="505"/>
      <c r="AU667" s="505"/>
      <c r="AV667" s="506"/>
    </row>
    <row r="668" spans="1:48" x14ac:dyDescent="0.35">
      <c r="A668" t="str">
        <f t="shared" si="52"/>
        <v>|</v>
      </c>
      <c r="B668" s="162" t="str">
        <f t="shared" si="54"/>
        <v/>
      </c>
      <c r="C668" s="162" t="str">
        <f t="shared" si="56"/>
        <v/>
      </c>
      <c r="D668" s="512"/>
      <c r="E668" s="503"/>
      <c r="F668" s="198"/>
      <c r="G668" s="198"/>
      <c r="H668" s="198"/>
      <c r="I668" s="504" t="str">
        <f t="shared" si="53"/>
        <v/>
      </c>
      <c r="J668" s="505"/>
      <c r="K668" s="505"/>
      <c r="L668" s="505"/>
      <c r="M668" s="505"/>
      <c r="N668" s="505"/>
      <c r="O668" s="505"/>
      <c r="P668" s="505"/>
      <c r="Q668" s="505"/>
      <c r="R668" s="505"/>
      <c r="S668" s="505"/>
      <c r="T668" s="505"/>
      <c r="U668" s="505"/>
      <c r="V668" s="505"/>
      <c r="W668" s="505"/>
      <c r="X668" s="505"/>
      <c r="Y668" s="505"/>
      <c r="Z668" s="505"/>
      <c r="AA668" s="505"/>
      <c r="AB668" s="506"/>
      <c r="AC668" s="507" t="str">
        <f t="shared" si="55"/>
        <v/>
      </c>
      <c r="AD668" s="505"/>
      <c r="AE668" s="505"/>
      <c r="AF668" s="505"/>
      <c r="AG668" s="505"/>
      <c r="AH668" s="505"/>
      <c r="AI668" s="505"/>
      <c r="AJ668" s="505"/>
      <c r="AK668" s="505"/>
      <c r="AL668" s="505"/>
      <c r="AM668" s="505"/>
      <c r="AN668" s="505"/>
      <c r="AO668" s="505"/>
      <c r="AP668" s="505"/>
      <c r="AQ668" s="505"/>
      <c r="AR668" s="505"/>
      <c r="AS668" s="505"/>
      <c r="AT668" s="505"/>
      <c r="AU668" s="505"/>
      <c r="AV668" s="506"/>
    </row>
    <row r="669" spans="1:48" x14ac:dyDescent="0.35">
      <c r="A669" t="str">
        <f t="shared" si="52"/>
        <v>|</v>
      </c>
      <c r="B669" s="162" t="str">
        <f t="shared" si="54"/>
        <v/>
      </c>
      <c r="C669" s="162" t="str">
        <f t="shared" si="56"/>
        <v/>
      </c>
      <c r="D669" s="512"/>
      <c r="E669" s="503"/>
      <c r="F669" s="198"/>
      <c r="G669" s="198"/>
      <c r="H669" s="198"/>
      <c r="I669" s="504" t="str">
        <f t="shared" si="53"/>
        <v/>
      </c>
      <c r="J669" s="505"/>
      <c r="K669" s="505"/>
      <c r="L669" s="505"/>
      <c r="M669" s="505"/>
      <c r="N669" s="505"/>
      <c r="O669" s="505"/>
      <c r="P669" s="505"/>
      <c r="Q669" s="505"/>
      <c r="R669" s="505"/>
      <c r="S669" s="505"/>
      <c r="T669" s="505"/>
      <c r="U669" s="505"/>
      <c r="V669" s="505"/>
      <c r="W669" s="505"/>
      <c r="X669" s="505"/>
      <c r="Y669" s="505"/>
      <c r="Z669" s="505"/>
      <c r="AA669" s="505"/>
      <c r="AB669" s="506"/>
      <c r="AC669" s="507" t="str">
        <f t="shared" si="55"/>
        <v/>
      </c>
      <c r="AD669" s="505"/>
      <c r="AE669" s="505"/>
      <c r="AF669" s="505"/>
      <c r="AG669" s="505"/>
      <c r="AH669" s="505"/>
      <c r="AI669" s="505"/>
      <c r="AJ669" s="505"/>
      <c r="AK669" s="505"/>
      <c r="AL669" s="505"/>
      <c r="AM669" s="505"/>
      <c r="AN669" s="505"/>
      <c r="AO669" s="505"/>
      <c r="AP669" s="505"/>
      <c r="AQ669" s="505"/>
      <c r="AR669" s="505"/>
      <c r="AS669" s="505"/>
      <c r="AT669" s="505"/>
      <c r="AU669" s="505"/>
      <c r="AV669" s="506"/>
    </row>
    <row r="670" spans="1:48" x14ac:dyDescent="0.35">
      <c r="A670" t="str">
        <f t="shared" si="52"/>
        <v>|</v>
      </c>
      <c r="B670" s="162" t="str">
        <f t="shared" si="54"/>
        <v/>
      </c>
      <c r="C670" s="162" t="str">
        <f t="shared" si="56"/>
        <v/>
      </c>
      <c r="D670" s="512"/>
      <c r="E670" s="503"/>
      <c r="F670" s="198"/>
      <c r="G670" s="198"/>
      <c r="H670" s="198"/>
      <c r="I670" s="504" t="str">
        <f t="shared" si="53"/>
        <v/>
      </c>
      <c r="J670" s="505"/>
      <c r="K670" s="505"/>
      <c r="L670" s="505"/>
      <c r="M670" s="505"/>
      <c r="N670" s="505"/>
      <c r="O670" s="505"/>
      <c r="P670" s="505"/>
      <c r="Q670" s="505"/>
      <c r="R670" s="505"/>
      <c r="S670" s="505"/>
      <c r="T670" s="505"/>
      <c r="U670" s="505"/>
      <c r="V670" s="505"/>
      <c r="W670" s="505"/>
      <c r="X670" s="505"/>
      <c r="Y670" s="505"/>
      <c r="Z670" s="505"/>
      <c r="AA670" s="505"/>
      <c r="AB670" s="506"/>
      <c r="AC670" s="507" t="str">
        <f t="shared" si="55"/>
        <v/>
      </c>
      <c r="AD670" s="505"/>
      <c r="AE670" s="505"/>
      <c r="AF670" s="505"/>
      <c r="AG670" s="505"/>
      <c r="AH670" s="505"/>
      <c r="AI670" s="505"/>
      <c r="AJ670" s="505"/>
      <c r="AK670" s="505"/>
      <c r="AL670" s="505"/>
      <c r="AM670" s="505"/>
      <c r="AN670" s="505"/>
      <c r="AO670" s="505"/>
      <c r="AP670" s="505"/>
      <c r="AQ670" s="505"/>
      <c r="AR670" s="505"/>
      <c r="AS670" s="505"/>
      <c r="AT670" s="505"/>
      <c r="AU670" s="505"/>
      <c r="AV670" s="506"/>
    </row>
    <row r="671" spans="1:48" x14ac:dyDescent="0.35">
      <c r="A671" t="str">
        <f t="shared" si="52"/>
        <v>|</v>
      </c>
      <c r="B671" s="162" t="str">
        <f t="shared" si="54"/>
        <v/>
      </c>
      <c r="C671" s="162" t="str">
        <f t="shared" si="56"/>
        <v/>
      </c>
      <c r="D671" s="512"/>
      <c r="E671" s="503"/>
      <c r="F671" s="198"/>
      <c r="G671" s="198"/>
      <c r="H671" s="198"/>
      <c r="I671" s="504" t="str">
        <f t="shared" si="53"/>
        <v/>
      </c>
      <c r="J671" s="505"/>
      <c r="K671" s="505"/>
      <c r="L671" s="505"/>
      <c r="M671" s="505"/>
      <c r="N671" s="505"/>
      <c r="O671" s="505"/>
      <c r="P671" s="505"/>
      <c r="Q671" s="505"/>
      <c r="R671" s="505"/>
      <c r="S671" s="505"/>
      <c r="T671" s="505"/>
      <c r="U671" s="505"/>
      <c r="V671" s="505"/>
      <c r="W671" s="505"/>
      <c r="X671" s="505"/>
      <c r="Y671" s="505"/>
      <c r="Z671" s="505"/>
      <c r="AA671" s="505"/>
      <c r="AB671" s="506"/>
      <c r="AC671" s="507" t="str">
        <f t="shared" si="55"/>
        <v/>
      </c>
      <c r="AD671" s="505"/>
      <c r="AE671" s="505"/>
      <c r="AF671" s="505"/>
      <c r="AG671" s="505"/>
      <c r="AH671" s="505"/>
      <c r="AI671" s="505"/>
      <c r="AJ671" s="505"/>
      <c r="AK671" s="505"/>
      <c r="AL671" s="505"/>
      <c r="AM671" s="505"/>
      <c r="AN671" s="505"/>
      <c r="AO671" s="505"/>
      <c r="AP671" s="505"/>
      <c r="AQ671" s="505"/>
      <c r="AR671" s="505"/>
      <c r="AS671" s="505"/>
      <c r="AT671" s="505"/>
      <c r="AU671" s="505"/>
      <c r="AV671" s="506"/>
    </row>
    <row r="672" spans="1:48" x14ac:dyDescent="0.35">
      <c r="A672" t="str">
        <f t="shared" ref="A672:A735" si="57">B672&amp;"|"&amp;C672</f>
        <v>|</v>
      </c>
      <c r="B672" s="162" t="str">
        <f t="shared" si="54"/>
        <v/>
      </c>
      <c r="C672" s="162" t="str">
        <f t="shared" si="56"/>
        <v/>
      </c>
      <c r="D672" s="512"/>
      <c r="E672" s="503"/>
      <c r="F672" s="198"/>
      <c r="G672" s="198"/>
      <c r="H672" s="198"/>
      <c r="I672" s="504" t="str">
        <f t="shared" ref="I672:I735" si="58">IF(D672="","",F672+H672)</f>
        <v/>
      </c>
      <c r="J672" s="505"/>
      <c r="K672" s="505"/>
      <c r="L672" s="505"/>
      <c r="M672" s="505"/>
      <c r="N672" s="505"/>
      <c r="O672" s="505"/>
      <c r="P672" s="505"/>
      <c r="Q672" s="505"/>
      <c r="R672" s="505"/>
      <c r="S672" s="505"/>
      <c r="T672" s="505"/>
      <c r="U672" s="505"/>
      <c r="V672" s="505"/>
      <c r="W672" s="505"/>
      <c r="X672" s="505"/>
      <c r="Y672" s="505"/>
      <c r="Z672" s="505"/>
      <c r="AA672" s="505"/>
      <c r="AB672" s="506"/>
      <c r="AC672" s="507" t="str">
        <f t="shared" si="55"/>
        <v/>
      </c>
      <c r="AD672" s="505"/>
      <c r="AE672" s="505"/>
      <c r="AF672" s="505"/>
      <c r="AG672" s="505"/>
      <c r="AH672" s="505"/>
      <c r="AI672" s="505"/>
      <c r="AJ672" s="505"/>
      <c r="AK672" s="505"/>
      <c r="AL672" s="505"/>
      <c r="AM672" s="505"/>
      <c r="AN672" s="505"/>
      <c r="AO672" s="505"/>
      <c r="AP672" s="505"/>
      <c r="AQ672" s="505"/>
      <c r="AR672" s="505"/>
      <c r="AS672" s="505"/>
      <c r="AT672" s="505"/>
      <c r="AU672" s="505"/>
      <c r="AV672" s="506"/>
    </row>
    <row r="673" spans="1:48" x14ac:dyDescent="0.35">
      <c r="A673" t="str">
        <f t="shared" si="57"/>
        <v>|</v>
      </c>
      <c r="B673" s="162" t="str">
        <f t="shared" ref="B673:B736" si="59">IF(D673="","",IF(AC673&gt;AC672,B672+1,B672))</f>
        <v/>
      </c>
      <c r="C673" s="162" t="str">
        <f t="shared" si="56"/>
        <v/>
      </c>
      <c r="D673" s="512"/>
      <c r="E673" s="503"/>
      <c r="F673" s="198"/>
      <c r="G673" s="198"/>
      <c r="H673" s="198"/>
      <c r="I673" s="504" t="str">
        <f t="shared" si="58"/>
        <v/>
      </c>
      <c r="J673" s="505"/>
      <c r="K673" s="505"/>
      <c r="L673" s="505"/>
      <c r="M673" s="505"/>
      <c r="N673" s="505"/>
      <c r="O673" s="505"/>
      <c r="P673" s="505"/>
      <c r="Q673" s="505"/>
      <c r="R673" s="505"/>
      <c r="S673" s="505"/>
      <c r="T673" s="505"/>
      <c r="U673" s="505"/>
      <c r="V673" s="505"/>
      <c r="W673" s="505"/>
      <c r="X673" s="505"/>
      <c r="Y673" s="505"/>
      <c r="Z673" s="505"/>
      <c r="AA673" s="505"/>
      <c r="AB673" s="506"/>
      <c r="AC673" s="507" t="str">
        <f t="shared" ref="AC673:AC736" si="60">IF(D673="","",IF(I673&gt;AC$28,"PCT &gt; T/T",IF(AC672-I673&lt;0,AC$28-I673,AC672-I673)))</f>
        <v/>
      </c>
      <c r="AD673" s="505"/>
      <c r="AE673" s="505"/>
      <c r="AF673" s="505"/>
      <c r="AG673" s="505"/>
      <c r="AH673" s="505"/>
      <c r="AI673" s="505"/>
      <c r="AJ673" s="505"/>
      <c r="AK673" s="505"/>
      <c r="AL673" s="505"/>
      <c r="AM673" s="505"/>
      <c r="AN673" s="505"/>
      <c r="AO673" s="505"/>
      <c r="AP673" s="505"/>
      <c r="AQ673" s="505"/>
      <c r="AR673" s="505"/>
      <c r="AS673" s="505"/>
      <c r="AT673" s="505"/>
      <c r="AU673" s="505"/>
      <c r="AV673" s="506"/>
    </row>
    <row r="674" spans="1:48" x14ac:dyDescent="0.35">
      <c r="A674" t="str">
        <f t="shared" si="57"/>
        <v>|</v>
      </c>
      <c r="B674" s="162" t="str">
        <f t="shared" si="59"/>
        <v/>
      </c>
      <c r="C674" s="162" t="str">
        <f t="shared" ref="C674:C737" si="61">IF(ISBLANK(D674),"",C673+1)</f>
        <v/>
      </c>
      <c r="D674" s="512"/>
      <c r="E674" s="503"/>
      <c r="F674" s="198"/>
      <c r="G674" s="198"/>
      <c r="H674" s="198"/>
      <c r="I674" s="504" t="str">
        <f t="shared" si="58"/>
        <v/>
      </c>
      <c r="J674" s="505"/>
      <c r="K674" s="505"/>
      <c r="L674" s="505"/>
      <c r="M674" s="505"/>
      <c r="N674" s="505"/>
      <c r="O674" s="505"/>
      <c r="P674" s="505"/>
      <c r="Q674" s="505"/>
      <c r="R674" s="505"/>
      <c r="S674" s="505"/>
      <c r="T674" s="505"/>
      <c r="U674" s="505"/>
      <c r="V674" s="505"/>
      <c r="W674" s="505"/>
      <c r="X674" s="505"/>
      <c r="Y674" s="505"/>
      <c r="Z674" s="505"/>
      <c r="AA674" s="505"/>
      <c r="AB674" s="506"/>
      <c r="AC674" s="507" t="str">
        <f t="shared" si="60"/>
        <v/>
      </c>
      <c r="AD674" s="505"/>
      <c r="AE674" s="505"/>
      <c r="AF674" s="505"/>
      <c r="AG674" s="505"/>
      <c r="AH674" s="505"/>
      <c r="AI674" s="505"/>
      <c r="AJ674" s="505"/>
      <c r="AK674" s="505"/>
      <c r="AL674" s="505"/>
      <c r="AM674" s="505"/>
      <c r="AN674" s="505"/>
      <c r="AO674" s="505"/>
      <c r="AP674" s="505"/>
      <c r="AQ674" s="505"/>
      <c r="AR674" s="505"/>
      <c r="AS674" s="505"/>
      <c r="AT674" s="505"/>
      <c r="AU674" s="505"/>
      <c r="AV674" s="506"/>
    </row>
    <row r="675" spans="1:48" x14ac:dyDescent="0.35">
      <c r="A675" t="str">
        <f t="shared" si="57"/>
        <v>|</v>
      </c>
      <c r="B675" s="162" t="str">
        <f t="shared" si="59"/>
        <v/>
      </c>
      <c r="C675" s="162" t="str">
        <f t="shared" si="61"/>
        <v/>
      </c>
      <c r="D675" s="512"/>
      <c r="E675" s="503"/>
      <c r="F675" s="198"/>
      <c r="G675" s="198"/>
      <c r="H675" s="198"/>
      <c r="I675" s="504" t="str">
        <f t="shared" si="58"/>
        <v/>
      </c>
      <c r="J675" s="505"/>
      <c r="K675" s="505"/>
      <c r="L675" s="505"/>
      <c r="M675" s="505"/>
      <c r="N675" s="505"/>
      <c r="O675" s="505"/>
      <c r="P675" s="505"/>
      <c r="Q675" s="505"/>
      <c r="R675" s="505"/>
      <c r="S675" s="505"/>
      <c r="T675" s="505"/>
      <c r="U675" s="505"/>
      <c r="V675" s="505"/>
      <c r="W675" s="505"/>
      <c r="X675" s="505"/>
      <c r="Y675" s="505"/>
      <c r="Z675" s="505"/>
      <c r="AA675" s="505"/>
      <c r="AB675" s="506"/>
      <c r="AC675" s="507" t="str">
        <f t="shared" si="60"/>
        <v/>
      </c>
      <c r="AD675" s="505"/>
      <c r="AE675" s="505"/>
      <c r="AF675" s="505"/>
      <c r="AG675" s="505"/>
      <c r="AH675" s="505"/>
      <c r="AI675" s="505"/>
      <c r="AJ675" s="505"/>
      <c r="AK675" s="505"/>
      <c r="AL675" s="505"/>
      <c r="AM675" s="505"/>
      <c r="AN675" s="505"/>
      <c r="AO675" s="505"/>
      <c r="AP675" s="505"/>
      <c r="AQ675" s="505"/>
      <c r="AR675" s="505"/>
      <c r="AS675" s="505"/>
      <c r="AT675" s="505"/>
      <c r="AU675" s="505"/>
      <c r="AV675" s="506"/>
    </row>
    <row r="676" spans="1:48" x14ac:dyDescent="0.35">
      <c r="A676" t="str">
        <f t="shared" si="57"/>
        <v>|</v>
      </c>
      <c r="B676" s="162" t="str">
        <f t="shared" si="59"/>
        <v/>
      </c>
      <c r="C676" s="162" t="str">
        <f t="shared" si="61"/>
        <v/>
      </c>
      <c r="D676" s="512"/>
      <c r="E676" s="503"/>
      <c r="F676" s="198"/>
      <c r="G676" s="198"/>
      <c r="H676" s="198"/>
      <c r="I676" s="504" t="str">
        <f t="shared" si="58"/>
        <v/>
      </c>
      <c r="J676" s="505"/>
      <c r="K676" s="505"/>
      <c r="L676" s="505"/>
      <c r="M676" s="505"/>
      <c r="N676" s="505"/>
      <c r="O676" s="505"/>
      <c r="P676" s="505"/>
      <c r="Q676" s="505"/>
      <c r="R676" s="505"/>
      <c r="S676" s="505"/>
      <c r="T676" s="505"/>
      <c r="U676" s="505"/>
      <c r="V676" s="505"/>
      <c r="W676" s="505"/>
      <c r="X676" s="505"/>
      <c r="Y676" s="505"/>
      <c r="Z676" s="505"/>
      <c r="AA676" s="505"/>
      <c r="AB676" s="506"/>
      <c r="AC676" s="507" t="str">
        <f t="shared" si="60"/>
        <v/>
      </c>
      <c r="AD676" s="505"/>
      <c r="AE676" s="505"/>
      <c r="AF676" s="505"/>
      <c r="AG676" s="505"/>
      <c r="AH676" s="505"/>
      <c r="AI676" s="505"/>
      <c r="AJ676" s="505"/>
      <c r="AK676" s="505"/>
      <c r="AL676" s="505"/>
      <c r="AM676" s="505"/>
      <c r="AN676" s="505"/>
      <c r="AO676" s="505"/>
      <c r="AP676" s="505"/>
      <c r="AQ676" s="505"/>
      <c r="AR676" s="505"/>
      <c r="AS676" s="505"/>
      <c r="AT676" s="505"/>
      <c r="AU676" s="505"/>
      <c r="AV676" s="506"/>
    </row>
    <row r="677" spans="1:48" x14ac:dyDescent="0.35">
      <c r="A677" t="str">
        <f t="shared" si="57"/>
        <v>|</v>
      </c>
      <c r="B677" s="162" t="str">
        <f t="shared" si="59"/>
        <v/>
      </c>
      <c r="C677" s="162" t="str">
        <f t="shared" si="61"/>
        <v/>
      </c>
      <c r="D677" s="512"/>
      <c r="E677" s="503"/>
      <c r="F677" s="198"/>
      <c r="G677" s="198"/>
      <c r="H677" s="198"/>
      <c r="I677" s="504" t="str">
        <f t="shared" si="58"/>
        <v/>
      </c>
      <c r="J677" s="505"/>
      <c r="K677" s="505"/>
      <c r="L677" s="505"/>
      <c r="M677" s="505"/>
      <c r="N677" s="505"/>
      <c r="O677" s="505"/>
      <c r="P677" s="505"/>
      <c r="Q677" s="505"/>
      <c r="R677" s="505"/>
      <c r="S677" s="505"/>
      <c r="T677" s="505"/>
      <c r="U677" s="505"/>
      <c r="V677" s="505"/>
      <c r="W677" s="505"/>
      <c r="X677" s="505"/>
      <c r="Y677" s="505"/>
      <c r="Z677" s="505"/>
      <c r="AA677" s="505"/>
      <c r="AB677" s="506"/>
      <c r="AC677" s="507" t="str">
        <f t="shared" si="60"/>
        <v/>
      </c>
      <c r="AD677" s="505"/>
      <c r="AE677" s="505"/>
      <c r="AF677" s="505"/>
      <c r="AG677" s="505"/>
      <c r="AH677" s="505"/>
      <c r="AI677" s="505"/>
      <c r="AJ677" s="505"/>
      <c r="AK677" s="505"/>
      <c r="AL677" s="505"/>
      <c r="AM677" s="505"/>
      <c r="AN677" s="505"/>
      <c r="AO677" s="505"/>
      <c r="AP677" s="505"/>
      <c r="AQ677" s="505"/>
      <c r="AR677" s="505"/>
      <c r="AS677" s="505"/>
      <c r="AT677" s="505"/>
      <c r="AU677" s="505"/>
      <c r="AV677" s="506"/>
    </row>
    <row r="678" spans="1:48" x14ac:dyDescent="0.35">
      <c r="A678" t="str">
        <f t="shared" si="57"/>
        <v>|</v>
      </c>
      <c r="B678" s="162" t="str">
        <f t="shared" si="59"/>
        <v/>
      </c>
      <c r="C678" s="162" t="str">
        <f t="shared" si="61"/>
        <v/>
      </c>
      <c r="D678" s="512"/>
      <c r="E678" s="503"/>
      <c r="F678" s="198"/>
      <c r="G678" s="198"/>
      <c r="H678" s="198"/>
      <c r="I678" s="504" t="str">
        <f t="shared" si="58"/>
        <v/>
      </c>
      <c r="J678" s="505"/>
      <c r="K678" s="505"/>
      <c r="L678" s="505"/>
      <c r="M678" s="505"/>
      <c r="N678" s="505"/>
      <c r="O678" s="505"/>
      <c r="P678" s="505"/>
      <c r="Q678" s="505"/>
      <c r="R678" s="505"/>
      <c r="S678" s="505"/>
      <c r="T678" s="505"/>
      <c r="U678" s="505"/>
      <c r="V678" s="505"/>
      <c r="W678" s="505"/>
      <c r="X678" s="505"/>
      <c r="Y678" s="505"/>
      <c r="Z678" s="505"/>
      <c r="AA678" s="505"/>
      <c r="AB678" s="506"/>
      <c r="AC678" s="507" t="str">
        <f t="shared" si="60"/>
        <v/>
      </c>
      <c r="AD678" s="505"/>
      <c r="AE678" s="505"/>
      <c r="AF678" s="505"/>
      <c r="AG678" s="505"/>
      <c r="AH678" s="505"/>
      <c r="AI678" s="505"/>
      <c r="AJ678" s="505"/>
      <c r="AK678" s="505"/>
      <c r="AL678" s="505"/>
      <c r="AM678" s="505"/>
      <c r="AN678" s="505"/>
      <c r="AO678" s="505"/>
      <c r="AP678" s="505"/>
      <c r="AQ678" s="505"/>
      <c r="AR678" s="505"/>
      <c r="AS678" s="505"/>
      <c r="AT678" s="505"/>
      <c r="AU678" s="505"/>
      <c r="AV678" s="506"/>
    </row>
    <row r="679" spans="1:48" x14ac:dyDescent="0.35">
      <c r="A679" t="str">
        <f t="shared" si="57"/>
        <v>|</v>
      </c>
      <c r="B679" s="162" t="str">
        <f t="shared" si="59"/>
        <v/>
      </c>
      <c r="C679" s="162" t="str">
        <f t="shared" si="61"/>
        <v/>
      </c>
      <c r="D679" s="512"/>
      <c r="E679" s="503"/>
      <c r="F679" s="198"/>
      <c r="G679" s="198"/>
      <c r="H679" s="198"/>
      <c r="I679" s="504" t="str">
        <f t="shared" si="58"/>
        <v/>
      </c>
      <c r="J679" s="505"/>
      <c r="K679" s="505"/>
      <c r="L679" s="505"/>
      <c r="M679" s="505"/>
      <c r="N679" s="505"/>
      <c r="O679" s="505"/>
      <c r="P679" s="505"/>
      <c r="Q679" s="505"/>
      <c r="R679" s="505"/>
      <c r="S679" s="505"/>
      <c r="T679" s="505"/>
      <c r="U679" s="505"/>
      <c r="V679" s="505"/>
      <c r="W679" s="505"/>
      <c r="X679" s="505"/>
      <c r="Y679" s="505"/>
      <c r="Z679" s="505"/>
      <c r="AA679" s="505"/>
      <c r="AB679" s="506"/>
      <c r="AC679" s="507" t="str">
        <f t="shared" si="60"/>
        <v/>
      </c>
      <c r="AD679" s="505"/>
      <c r="AE679" s="505"/>
      <c r="AF679" s="505"/>
      <c r="AG679" s="505"/>
      <c r="AH679" s="505"/>
      <c r="AI679" s="505"/>
      <c r="AJ679" s="505"/>
      <c r="AK679" s="505"/>
      <c r="AL679" s="505"/>
      <c r="AM679" s="505"/>
      <c r="AN679" s="505"/>
      <c r="AO679" s="505"/>
      <c r="AP679" s="505"/>
      <c r="AQ679" s="505"/>
      <c r="AR679" s="505"/>
      <c r="AS679" s="505"/>
      <c r="AT679" s="505"/>
      <c r="AU679" s="505"/>
      <c r="AV679" s="506"/>
    </row>
    <row r="680" spans="1:48" x14ac:dyDescent="0.35">
      <c r="A680" t="str">
        <f t="shared" si="57"/>
        <v>|</v>
      </c>
      <c r="B680" s="162" t="str">
        <f t="shared" si="59"/>
        <v/>
      </c>
      <c r="C680" s="162" t="str">
        <f t="shared" si="61"/>
        <v/>
      </c>
      <c r="D680" s="512"/>
      <c r="E680" s="503"/>
      <c r="F680" s="198"/>
      <c r="G680" s="198"/>
      <c r="H680" s="198"/>
      <c r="I680" s="504" t="str">
        <f t="shared" si="58"/>
        <v/>
      </c>
      <c r="J680" s="505"/>
      <c r="K680" s="505"/>
      <c r="L680" s="505"/>
      <c r="M680" s="505"/>
      <c r="N680" s="505"/>
      <c r="O680" s="505"/>
      <c r="P680" s="505"/>
      <c r="Q680" s="505"/>
      <c r="R680" s="505"/>
      <c r="S680" s="505"/>
      <c r="T680" s="505"/>
      <c r="U680" s="505"/>
      <c r="V680" s="505"/>
      <c r="W680" s="505"/>
      <c r="X680" s="505"/>
      <c r="Y680" s="505"/>
      <c r="Z680" s="505"/>
      <c r="AA680" s="505"/>
      <c r="AB680" s="506"/>
      <c r="AC680" s="507" t="str">
        <f t="shared" si="60"/>
        <v/>
      </c>
      <c r="AD680" s="505"/>
      <c r="AE680" s="505"/>
      <c r="AF680" s="505"/>
      <c r="AG680" s="505"/>
      <c r="AH680" s="505"/>
      <c r="AI680" s="505"/>
      <c r="AJ680" s="505"/>
      <c r="AK680" s="505"/>
      <c r="AL680" s="505"/>
      <c r="AM680" s="505"/>
      <c r="AN680" s="505"/>
      <c r="AO680" s="505"/>
      <c r="AP680" s="505"/>
      <c r="AQ680" s="505"/>
      <c r="AR680" s="505"/>
      <c r="AS680" s="505"/>
      <c r="AT680" s="505"/>
      <c r="AU680" s="505"/>
      <c r="AV680" s="506"/>
    </row>
    <row r="681" spans="1:48" x14ac:dyDescent="0.35">
      <c r="A681" t="str">
        <f t="shared" si="57"/>
        <v>|</v>
      </c>
      <c r="B681" s="162" t="str">
        <f t="shared" si="59"/>
        <v/>
      </c>
      <c r="C681" s="162" t="str">
        <f t="shared" si="61"/>
        <v/>
      </c>
      <c r="D681" s="512"/>
      <c r="E681" s="503"/>
      <c r="F681" s="198"/>
      <c r="G681" s="198"/>
      <c r="H681" s="198"/>
      <c r="I681" s="504" t="str">
        <f t="shared" si="58"/>
        <v/>
      </c>
      <c r="J681" s="505"/>
      <c r="K681" s="505"/>
      <c r="L681" s="505"/>
      <c r="M681" s="505"/>
      <c r="N681" s="505"/>
      <c r="O681" s="505"/>
      <c r="P681" s="505"/>
      <c r="Q681" s="505"/>
      <c r="R681" s="505"/>
      <c r="S681" s="505"/>
      <c r="T681" s="505"/>
      <c r="U681" s="505"/>
      <c r="V681" s="505"/>
      <c r="W681" s="505"/>
      <c r="X681" s="505"/>
      <c r="Y681" s="505"/>
      <c r="Z681" s="505"/>
      <c r="AA681" s="505"/>
      <c r="AB681" s="506"/>
      <c r="AC681" s="507" t="str">
        <f t="shared" si="60"/>
        <v/>
      </c>
      <c r="AD681" s="505"/>
      <c r="AE681" s="505"/>
      <c r="AF681" s="505"/>
      <c r="AG681" s="505"/>
      <c r="AH681" s="505"/>
      <c r="AI681" s="505"/>
      <c r="AJ681" s="505"/>
      <c r="AK681" s="505"/>
      <c r="AL681" s="505"/>
      <c r="AM681" s="505"/>
      <c r="AN681" s="505"/>
      <c r="AO681" s="505"/>
      <c r="AP681" s="505"/>
      <c r="AQ681" s="505"/>
      <c r="AR681" s="505"/>
      <c r="AS681" s="505"/>
      <c r="AT681" s="505"/>
      <c r="AU681" s="505"/>
      <c r="AV681" s="506"/>
    </row>
    <row r="682" spans="1:48" x14ac:dyDescent="0.35">
      <c r="A682" t="str">
        <f t="shared" si="57"/>
        <v>|</v>
      </c>
      <c r="B682" s="162" t="str">
        <f t="shared" si="59"/>
        <v/>
      </c>
      <c r="C682" s="162" t="str">
        <f t="shared" si="61"/>
        <v/>
      </c>
      <c r="D682" s="512"/>
      <c r="E682" s="503"/>
      <c r="F682" s="198"/>
      <c r="G682" s="198"/>
      <c r="H682" s="198"/>
      <c r="I682" s="504" t="str">
        <f t="shared" si="58"/>
        <v/>
      </c>
      <c r="J682" s="505"/>
      <c r="K682" s="505"/>
      <c r="L682" s="505"/>
      <c r="M682" s="505"/>
      <c r="N682" s="505"/>
      <c r="O682" s="505"/>
      <c r="P682" s="505"/>
      <c r="Q682" s="505"/>
      <c r="R682" s="505"/>
      <c r="S682" s="505"/>
      <c r="T682" s="505"/>
      <c r="U682" s="505"/>
      <c r="V682" s="505"/>
      <c r="W682" s="505"/>
      <c r="X682" s="505"/>
      <c r="Y682" s="505"/>
      <c r="Z682" s="505"/>
      <c r="AA682" s="505"/>
      <c r="AB682" s="506"/>
      <c r="AC682" s="507" t="str">
        <f t="shared" si="60"/>
        <v/>
      </c>
      <c r="AD682" s="505"/>
      <c r="AE682" s="505"/>
      <c r="AF682" s="505"/>
      <c r="AG682" s="505"/>
      <c r="AH682" s="505"/>
      <c r="AI682" s="505"/>
      <c r="AJ682" s="505"/>
      <c r="AK682" s="505"/>
      <c r="AL682" s="505"/>
      <c r="AM682" s="505"/>
      <c r="AN682" s="505"/>
      <c r="AO682" s="505"/>
      <c r="AP682" s="505"/>
      <c r="AQ682" s="505"/>
      <c r="AR682" s="505"/>
      <c r="AS682" s="505"/>
      <c r="AT682" s="505"/>
      <c r="AU682" s="505"/>
      <c r="AV682" s="506"/>
    </row>
    <row r="683" spans="1:48" x14ac:dyDescent="0.35">
      <c r="A683" t="str">
        <f t="shared" si="57"/>
        <v>|</v>
      </c>
      <c r="B683" s="162" t="str">
        <f t="shared" si="59"/>
        <v/>
      </c>
      <c r="C683" s="162" t="str">
        <f t="shared" si="61"/>
        <v/>
      </c>
      <c r="D683" s="512"/>
      <c r="E683" s="503"/>
      <c r="F683" s="198"/>
      <c r="G683" s="198"/>
      <c r="H683" s="198"/>
      <c r="I683" s="504" t="str">
        <f t="shared" si="58"/>
        <v/>
      </c>
      <c r="J683" s="505"/>
      <c r="K683" s="505"/>
      <c r="L683" s="505"/>
      <c r="M683" s="505"/>
      <c r="N683" s="505"/>
      <c r="O683" s="505"/>
      <c r="P683" s="505"/>
      <c r="Q683" s="505"/>
      <c r="R683" s="505"/>
      <c r="S683" s="505"/>
      <c r="T683" s="505"/>
      <c r="U683" s="505"/>
      <c r="V683" s="505"/>
      <c r="W683" s="505"/>
      <c r="X683" s="505"/>
      <c r="Y683" s="505"/>
      <c r="Z683" s="505"/>
      <c r="AA683" s="505"/>
      <c r="AB683" s="506"/>
      <c r="AC683" s="507" t="str">
        <f t="shared" si="60"/>
        <v/>
      </c>
      <c r="AD683" s="505"/>
      <c r="AE683" s="505"/>
      <c r="AF683" s="505"/>
      <c r="AG683" s="505"/>
      <c r="AH683" s="505"/>
      <c r="AI683" s="505"/>
      <c r="AJ683" s="505"/>
      <c r="AK683" s="505"/>
      <c r="AL683" s="505"/>
      <c r="AM683" s="505"/>
      <c r="AN683" s="505"/>
      <c r="AO683" s="505"/>
      <c r="AP683" s="505"/>
      <c r="AQ683" s="505"/>
      <c r="AR683" s="505"/>
      <c r="AS683" s="505"/>
      <c r="AT683" s="505"/>
      <c r="AU683" s="505"/>
      <c r="AV683" s="506"/>
    </row>
    <row r="684" spans="1:48" x14ac:dyDescent="0.35">
      <c r="A684" t="str">
        <f t="shared" si="57"/>
        <v>|</v>
      </c>
      <c r="B684" s="162" t="str">
        <f t="shared" si="59"/>
        <v/>
      </c>
      <c r="C684" s="162" t="str">
        <f t="shared" si="61"/>
        <v/>
      </c>
      <c r="D684" s="512"/>
      <c r="E684" s="503"/>
      <c r="F684" s="198"/>
      <c r="G684" s="198"/>
      <c r="H684" s="198"/>
      <c r="I684" s="504" t="str">
        <f t="shared" si="58"/>
        <v/>
      </c>
      <c r="J684" s="505"/>
      <c r="K684" s="505"/>
      <c r="L684" s="505"/>
      <c r="M684" s="505"/>
      <c r="N684" s="505"/>
      <c r="O684" s="505"/>
      <c r="P684" s="505"/>
      <c r="Q684" s="505"/>
      <c r="R684" s="505"/>
      <c r="S684" s="505"/>
      <c r="T684" s="505"/>
      <c r="U684" s="505"/>
      <c r="V684" s="505"/>
      <c r="W684" s="505"/>
      <c r="X684" s="505"/>
      <c r="Y684" s="505"/>
      <c r="Z684" s="505"/>
      <c r="AA684" s="505"/>
      <c r="AB684" s="506"/>
      <c r="AC684" s="507" t="str">
        <f t="shared" si="60"/>
        <v/>
      </c>
      <c r="AD684" s="505"/>
      <c r="AE684" s="505"/>
      <c r="AF684" s="505"/>
      <c r="AG684" s="505"/>
      <c r="AH684" s="505"/>
      <c r="AI684" s="505"/>
      <c r="AJ684" s="505"/>
      <c r="AK684" s="505"/>
      <c r="AL684" s="505"/>
      <c r="AM684" s="505"/>
      <c r="AN684" s="505"/>
      <c r="AO684" s="505"/>
      <c r="AP684" s="505"/>
      <c r="AQ684" s="505"/>
      <c r="AR684" s="505"/>
      <c r="AS684" s="505"/>
      <c r="AT684" s="505"/>
      <c r="AU684" s="505"/>
      <c r="AV684" s="506"/>
    </row>
    <row r="685" spans="1:48" x14ac:dyDescent="0.35">
      <c r="A685" t="str">
        <f t="shared" si="57"/>
        <v>|</v>
      </c>
      <c r="B685" s="162" t="str">
        <f t="shared" si="59"/>
        <v/>
      </c>
      <c r="C685" s="162" t="str">
        <f t="shared" si="61"/>
        <v/>
      </c>
      <c r="D685" s="512"/>
      <c r="E685" s="503"/>
      <c r="F685" s="198"/>
      <c r="G685" s="198"/>
      <c r="H685" s="198"/>
      <c r="I685" s="504" t="str">
        <f t="shared" si="58"/>
        <v/>
      </c>
      <c r="J685" s="505"/>
      <c r="K685" s="505"/>
      <c r="L685" s="505"/>
      <c r="M685" s="505"/>
      <c r="N685" s="505"/>
      <c r="O685" s="505"/>
      <c r="P685" s="505"/>
      <c r="Q685" s="505"/>
      <c r="R685" s="505"/>
      <c r="S685" s="505"/>
      <c r="T685" s="505"/>
      <c r="U685" s="505"/>
      <c r="V685" s="505"/>
      <c r="W685" s="505"/>
      <c r="X685" s="505"/>
      <c r="Y685" s="505"/>
      <c r="Z685" s="505"/>
      <c r="AA685" s="505"/>
      <c r="AB685" s="506"/>
      <c r="AC685" s="507" t="str">
        <f t="shared" si="60"/>
        <v/>
      </c>
      <c r="AD685" s="505"/>
      <c r="AE685" s="505"/>
      <c r="AF685" s="505"/>
      <c r="AG685" s="505"/>
      <c r="AH685" s="505"/>
      <c r="AI685" s="505"/>
      <c r="AJ685" s="505"/>
      <c r="AK685" s="505"/>
      <c r="AL685" s="505"/>
      <c r="AM685" s="505"/>
      <c r="AN685" s="505"/>
      <c r="AO685" s="505"/>
      <c r="AP685" s="505"/>
      <c r="AQ685" s="505"/>
      <c r="AR685" s="505"/>
      <c r="AS685" s="505"/>
      <c r="AT685" s="505"/>
      <c r="AU685" s="505"/>
      <c r="AV685" s="506"/>
    </row>
    <row r="686" spans="1:48" x14ac:dyDescent="0.35">
      <c r="A686" t="str">
        <f t="shared" si="57"/>
        <v>|</v>
      </c>
      <c r="B686" s="162" t="str">
        <f t="shared" si="59"/>
        <v/>
      </c>
      <c r="C686" s="162" t="str">
        <f t="shared" si="61"/>
        <v/>
      </c>
      <c r="D686" s="512"/>
      <c r="E686" s="503"/>
      <c r="F686" s="198"/>
      <c r="G686" s="198"/>
      <c r="H686" s="198"/>
      <c r="I686" s="504" t="str">
        <f t="shared" si="58"/>
        <v/>
      </c>
      <c r="J686" s="505"/>
      <c r="K686" s="505"/>
      <c r="L686" s="505"/>
      <c r="M686" s="505"/>
      <c r="N686" s="505"/>
      <c r="O686" s="505"/>
      <c r="P686" s="505"/>
      <c r="Q686" s="505"/>
      <c r="R686" s="505"/>
      <c r="S686" s="505"/>
      <c r="T686" s="505"/>
      <c r="U686" s="505"/>
      <c r="V686" s="505"/>
      <c r="W686" s="505"/>
      <c r="X686" s="505"/>
      <c r="Y686" s="505"/>
      <c r="Z686" s="505"/>
      <c r="AA686" s="505"/>
      <c r="AB686" s="506"/>
      <c r="AC686" s="507" t="str">
        <f t="shared" si="60"/>
        <v/>
      </c>
      <c r="AD686" s="505"/>
      <c r="AE686" s="505"/>
      <c r="AF686" s="505"/>
      <c r="AG686" s="505"/>
      <c r="AH686" s="505"/>
      <c r="AI686" s="505"/>
      <c r="AJ686" s="505"/>
      <c r="AK686" s="505"/>
      <c r="AL686" s="505"/>
      <c r="AM686" s="505"/>
      <c r="AN686" s="505"/>
      <c r="AO686" s="505"/>
      <c r="AP686" s="505"/>
      <c r="AQ686" s="505"/>
      <c r="AR686" s="505"/>
      <c r="AS686" s="505"/>
      <c r="AT686" s="505"/>
      <c r="AU686" s="505"/>
      <c r="AV686" s="506"/>
    </row>
    <row r="687" spans="1:48" x14ac:dyDescent="0.35">
      <c r="A687" t="str">
        <f t="shared" si="57"/>
        <v>|</v>
      </c>
      <c r="B687" s="162" t="str">
        <f t="shared" si="59"/>
        <v/>
      </c>
      <c r="C687" s="162" t="str">
        <f t="shared" si="61"/>
        <v/>
      </c>
      <c r="D687" s="512"/>
      <c r="E687" s="503"/>
      <c r="F687" s="198"/>
      <c r="G687" s="198"/>
      <c r="H687" s="198"/>
      <c r="I687" s="504" t="str">
        <f t="shared" si="58"/>
        <v/>
      </c>
      <c r="J687" s="505"/>
      <c r="K687" s="505"/>
      <c r="L687" s="505"/>
      <c r="M687" s="505"/>
      <c r="N687" s="505"/>
      <c r="O687" s="505"/>
      <c r="P687" s="505"/>
      <c r="Q687" s="505"/>
      <c r="R687" s="505"/>
      <c r="S687" s="505"/>
      <c r="T687" s="505"/>
      <c r="U687" s="505"/>
      <c r="V687" s="505"/>
      <c r="W687" s="505"/>
      <c r="X687" s="505"/>
      <c r="Y687" s="505"/>
      <c r="Z687" s="505"/>
      <c r="AA687" s="505"/>
      <c r="AB687" s="506"/>
      <c r="AC687" s="507" t="str">
        <f t="shared" si="60"/>
        <v/>
      </c>
      <c r="AD687" s="505"/>
      <c r="AE687" s="505"/>
      <c r="AF687" s="505"/>
      <c r="AG687" s="505"/>
      <c r="AH687" s="505"/>
      <c r="AI687" s="505"/>
      <c r="AJ687" s="505"/>
      <c r="AK687" s="505"/>
      <c r="AL687" s="505"/>
      <c r="AM687" s="505"/>
      <c r="AN687" s="505"/>
      <c r="AO687" s="505"/>
      <c r="AP687" s="505"/>
      <c r="AQ687" s="505"/>
      <c r="AR687" s="505"/>
      <c r="AS687" s="505"/>
      <c r="AT687" s="505"/>
      <c r="AU687" s="505"/>
      <c r="AV687" s="506"/>
    </row>
    <row r="688" spans="1:48" x14ac:dyDescent="0.35">
      <c r="A688" t="str">
        <f t="shared" si="57"/>
        <v>|</v>
      </c>
      <c r="B688" s="162" t="str">
        <f t="shared" si="59"/>
        <v/>
      </c>
      <c r="C688" s="162" t="str">
        <f t="shared" si="61"/>
        <v/>
      </c>
      <c r="D688" s="512"/>
      <c r="E688" s="503"/>
      <c r="F688" s="198"/>
      <c r="G688" s="198"/>
      <c r="H688" s="198"/>
      <c r="I688" s="504" t="str">
        <f t="shared" si="58"/>
        <v/>
      </c>
      <c r="J688" s="505"/>
      <c r="K688" s="505"/>
      <c r="L688" s="505"/>
      <c r="M688" s="505"/>
      <c r="N688" s="505"/>
      <c r="O688" s="505"/>
      <c r="P688" s="505"/>
      <c r="Q688" s="505"/>
      <c r="R688" s="505"/>
      <c r="S688" s="505"/>
      <c r="T688" s="505"/>
      <c r="U688" s="505"/>
      <c r="V688" s="505"/>
      <c r="W688" s="505"/>
      <c r="X688" s="505"/>
      <c r="Y688" s="505"/>
      <c r="Z688" s="505"/>
      <c r="AA688" s="505"/>
      <c r="AB688" s="506"/>
      <c r="AC688" s="507" t="str">
        <f t="shared" si="60"/>
        <v/>
      </c>
      <c r="AD688" s="505"/>
      <c r="AE688" s="505"/>
      <c r="AF688" s="505"/>
      <c r="AG688" s="505"/>
      <c r="AH688" s="505"/>
      <c r="AI688" s="505"/>
      <c r="AJ688" s="505"/>
      <c r="AK688" s="505"/>
      <c r="AL688" s="505"/>
      <c r="AM688" s="505"/>
      <c r="AN688" s="505"/>
      <c r="AO688" s="505"/>
      <c r="AP688" s="505"/>
      <c r="AQ688" s="505"/>
      <c r="AR688" s="505"/>
      <c r="AS688" s="505"/>
      <c r="AT688" s="505"/>
      <c r="AU688" s="505"/>
      <c r="AV688" s="506"/>
    </row>
    <row r="689" spans="1:48" x14ac:dyDescent="0.35">
      <c r="A689" t="str">
        <f t="shared" si="57"/>
        <v>|</v>
      </c>
      <c r="B689" s="162" t="str">
        <f t="shared" si="59"/>
        <v/>
      </c>
      <c r="C689" s="162" t="str">
        <f t="shared" si="61"/>
        <v/>
      </c>
      <c r="D689" s="512"/>
      <c r="E689" s="503"/>
      <c r="F689" s="198"/>
      <c r="G689" s="198"/>
      <c r="H689" s="198"/>
      <c r="I689" s="504" t="str">
        <f t="shared" si="58"/>
        <v/>
      </c>
      <c r="J689" s="505"/>
      <c r="K689" s="505"/>
      <c r="L689" s="505"/>
      <c r="M689" s="505"/>
      <c r="N689" s="505"/>
      <c r="O689" s="505"/>
      <c r="P689" s="505"/>
      <c r="Q689" s="505"/>
      <c r="R689" s="505"/>
      <c r="S689" s="505"/>
      <c r="T689" s="505"/>
      <c r="U689" s="505"/>
      <c r="V689" s="505"/>
      <c r="W689" s="505"/>
      <c r="X689" s="505"/>
      <c r="Y689" s="505"/>
      <c r="Z689" s="505"/>
      <c r="AA689" s="505"/>
      <c r="AB689" s="506"/>
      <c r="AC689" s="507" t="str">
        <f t="shared" si="60"/>
        <v/>
      </c>
      <c r="AD689" s="505"/>
      <c r="AE689" s="505"/>
      <c r="AF689" s="505"/>
      <c r="AG689" s="505"/>
      <c r="AH689" s="505"/>
      <c r="AI689" s="505"/>
      <c r="AJ689" s="505"/>
      <c r="AK689" s="505"/>
      <c r="AL689" s="505"/>
      <c r="AM689" s="505"/>
      <c r="AN689" s="505"/>
      <c r="AO689" s="505"/>
      <c r="AP689" s="505"/>
      <c r="AQ689" s="505"/>
      <c r="AR689" s="505"/>
      <c r="AS689" s="505"/>
      <c r="AT689" s="505"/>
      <c r="AU689" s="505"/>
      <c r="AV689" s="506"/>
    </row>
    <row r="690" spans="1:48" x14ac:dyDescent="0.35">
      <c r="A690" t="str">
        <f t="shared" si="57"/>
        <v>|</v>
      </c>
      <c r="B690" s="162" t="str">
        <f t="shared" si="59"/>
        <v/>
      </c>
      <c r="C690" s="162" t="str">
        <f t="shared" si="61"/>
        <v/>
      </c>
      <c r="D690" s="512"/>
      <c r="E690" s="503"/>
      <c r="F690" s="198"/>
      <c r="G690" s="198"/>
      <c r="H690" s="198"/>
      <c r="I690" s="504" t="str">
        <f t="shared" si="58"/>
        <v/>
      </c>
      <c r="J690" s="505"/>
      <c r="K690" s="505"/>
      <c r="L690" s="505"/>
      <c r="M690" s="505"/>
      <c r="N690" s="505"/>
      <c r="O690" s="505"/>
      <c r="P690" s="505"/>
      <c r="Q690" s="505"/>
      <c r="R690" s="505"/>
      <c r="S690" s="505"/>
      <c r="T690" s="505"/>
      <c r="U690" s="505"/>
      <c r="V690" s="505"/>
      <c r="W690" s="505"/>
      <c r="X690" s="505"/>
      <c r="Y690" s="505"/>
      <c r="Z690" s="505"/>
      <c r="AA690" s="505"/>
      <c r="AB690" s="506"/>
      <c r="AC690" s="507" t="str">
        <f t="shared" si="60"/>
        <v/>
      </c>
      <c r="AD690" s="505"/>
      <c r="AE690" s="505"/>
      <c r="AF690" s="505"/>
      <c r="AG690" s="505"/>
      <c r="AH690" s="505"/>
      <c r="AI690" s="505"/>
      <c r="AJ690" s="505"/>
      <c r="AK690" s="505"/>
      <c r="AL690" s="505"/>
      <c r="AM690" s="505"/>
      <c r="AN690" s="505"/>
      <c r="AO690" s="505"/>
      <c r="AP690" s="505"/>
      <c r="AQ690" s="505"/>
      <c r="AR690" s="505"/>
      <c r="AS690" s="505"/>
      <c r="AT690" s="505"/>
      <c r="AU690" s="505"/>
      <c r="AV690" s="506"/>
    </row>
    <row r="691" spans="1:48" x14ac:dyDescent="0.35">
      <c r="A691" t="str">
        <f t="shared" si="57"/>
        <v>|</v>
      </c>
      <c r="B691" s="162" t="str">
        <f t="shared" si="59"/>
        <v/>
      </c>
      <c r="C691" s="162" t="str">
        <f t="shared" si="61"/>
        <v/>
      </c>
      <c r="D691" s="512"/>
      <c r="E691" s="503"/>
      <c r="F691" s="198"/>
      <c r="G691" s="198"/>
      <c r="H691" s="198"/>
      <c r="I691" s="504" t="str">
        <f t="shared" si="58"/>
        <v/>
      </c>
      <c r="J691" s="505"/>
      <c r="K691" s="505"/>
      <c r="L691" s="505"/>
      <c r="M691" s="505"/>
      <c r="N691" s="505"/>
      <c r="O691" s="505"/>
      <c r="P691" s="505"/>
      <c r="Q691" s="505"/>
      <c r="R691" s="505"/>
      <c r="S691" s="505"/>
      <c r="T691" s="505"/>
      <c r="U691" s="505"/>
      <c r="V691" s="505"/>
      <c r="W691" s="505"/>
      <c r="X691" s="505"/>
      <c r="Y691" s="505"/>
      <c r="Z691" s="505"/>
      <c r="AA691" s="505"/>
      <c r="AB691" s="506"/>
      <c r="AC691" s="507" t="str">
        <f t="shared" si="60"/>
        <v/>
      </c>
      <c r="AD691" s="505"/>
      <c r="AE691" s="505"/>
      <c r="AF691" s="505"/>
      <c r="AG691" s="505"/>
      <c r="AH691" s="505"/>
      <c r="AI691" s="505"/>
      <c r="AJ691" s="505"/>
      <c r="AK691" s="505"/>
      <c r="AL691" s="505"/>
      <c r="AM691" s="505"/>
      <c r="AN691" s="505"/>
      <c r="AO691" s="505"/>
      <c r="AP691" s="505"/>
      <c r="AQ691" s="505"/>
      <c r="AR691" s="505"/>
      <c r="AS691" s="505"/>
      <c r="AT691" s="505"/>
      <c r="AU691" s="505"/>
      <c r="AV691" s="506"/>
    </row>
    <row r="692" spans="1:48" x14ac:dyDescent="0.35">
      <c r="A692" t="str">
        <f t="shared" si="57"/>
        <v>|</v>
      </c>
      <c r="B692" s="162" t="str">
        <f t="shared" si="59"/>
        <v/>
      </c>
      <c r="C692" s="162" t="str">
        <f t="shared" si="61"/>
        <v/>
      </c>
      <c r="D692" s="512"/>
      <c r="E692" s="503"/>
      <c r="F692" s="198"/>
      <c r="G692" s="198"/>
      <c r="H692" s="198"/>
      <c r="I692" s="504" t="str">
        <f t="shared" si="58"/>
        <v/>
      </c>
      <c r="J692" s="505"/>
      <c r="K692" s="505"/>
      <c r="L692" s="505"/>
      <c r="M692" s="505"/>
      <c r="N692" s="505"/>
      <c r="O692" s="505"/>
      <c r="P692" s="505"/>
      <c r="Q692" s="505"/>
      <c r="R692" s="505"/>
      <c r="S692" s="505"/>
      <c r="T692" s="505"/>
      <c r="U692" s="505"/>
      <c r="V692" s="505"/>
      <c r="W692" s="505"/>
      <c r="X692" s="505"/>
      <c r="Y692" s="505"/>
      <c r="Z692" s="505"/>
      <c r="AA692" s="505"/>
      <c r="AB692" s="506"/>
      <c r="AC692" s="507" t="str">
        <f t="shared" si="60"/>
        <v/>
      </c>
      <c r="AD692" s="505"/>
      <c r="AE692" s="505"/>
      <c r="AF692" s="505"/>
      <c r="AG692" s="505"/>
      <c r="AH692" s="505"/>
      <c r="AI692" s="505"/>
      <c r="AJ692" s="505"/>
      <c r="AK692" s="505"/>
      <c r="AL692" s="505"/>
      <c r="AM692" s="505"/>
      <c r="AN692" s="505"/>
      <c r="AO692" s="505"/>
      <c r="AP692" s="505"/>
      <c r="AQ692" s="505"/>
      <c r="AR692" s="505"/>
      <c r="AS692" s="505"/>
      <c r="AT692" s="505"/>
      <c r="AU692" s="505"/>
      <c r="AV692" s="506"/>
    </row>
    <row r="693" spans="1:48" x14ac:dyDescent="0.35">
      <c r="A693" t="str">
        <f t="shared" si="57"/>
        <v>|</v>
      </c>
      <c r="B693" s="162" t="str">
        <f t="shared" si="59"/>
        <v/>
      </c>
      <c r="C693" s="162" t="str">
        <f t="shared" si="61"/>
        <v/>
      </c>
      <c r="D693" s="512"/>
      <c r="E693" s="503"/>
      <c r="F693" s="198"/>
      <c r="G693" s="198"/>
      <c r="H693" s="198"/>
      <c r="I693" s="504" t="str">
        <f t="shared" si="58"/>
        <v/>
      </c>
      <c r="J693" s="505"/>
      <c r="K693" s="505"/>
      <c r="L693" s="505"/>
      <c r="M693" s="505"/>
      <c r="N693" s="505"/>
      <c r="O693" s="505"/>
      <c r="P693" s="505"/>
      <c r="Q693" s="505"/>
      <c r="R693" s="505"/>
      <c r="S693" s="505"/>
      <c r="T693" s="505"/>
      <c r="U693" s="505"/>
      <c r="V693" s="505"/>
      <c r="W693" s="505"/>
      <c r="X693" s="505"/>
      <c r="Y693" s="505"/>
      <c r="Z693" s="505"/>
      <c r="AA693" s="505"/>
      <c r="AB693" s="506"/>
      <c r="AC693" s="507" t="str">
        <f t="shared" si="60"/>
        <v/>
      </c>
      <c r="AD693" s="505"/>
      <c r="AE693" s="505"/>
      <c r="AF693" s="505"/>
      <c r="AG693" s="505"/>
      <c r="AH693" s="505"/>
      <c r="AI693" s="505"/>
      <c r="AJ693" s="505"/>
      <c r="AK693" s="505"/>
      <c r="AL693" s="505"/>
      <c r="AM693" s="505"/>
      <c r="AN693" s="505"/>
      <c r="AO693" s="505"/>
      <c r="AP693" s="505"/>
      <c r="AQ693" s="505"/>
      <c r="AR693" s="505"/>
      <c r="AS693" s="505"/>
      <c r="AT693" s="505"/>
      <c r="AU693" s="505"/>
      <c r="AV693" s="506"/>
    </row>
    <row r="694" spans="1:48" x14ac:dyDescent="0.35">
      <c r="A694" t="str">
        <f t="shared" si="57"/>
        <v>|</v>
      </c>
      <c r="B694" s="162" t="str">
        <f t="shared" si="59"/>
        <v/>
      </c>
      <c r="C694" s="162" t="str">
        <f t="shared" si="61"/>
        <v/>
      </c>
      <c r="D694" s="512"/>
      <c r="E694" s="503"/>
      <c r="F694" s="198"/>
      <c r="G694" s="198"/>
      <c r="H694" s="198"/>
      <c r="I694" s="504" t="str">
        <f t="shared" si="58"/>
        <v/>
      </c>
      <c r="J694" s="505"/>
      <c r="K694" s="505"/>
      <c r="L694" s="505"/>
      <c r="M694" s="505"/>
      <c r="N694" s="505"/>
      <c r="O694" s="505"/>
      <c r="P694" s="505"/>
      <c r="Q694" s="505"/>
      <c r="R694" s="505"/>
      <c r="S694" s="505"/>
      <c r="T694" s="505"/>
      <c r="U694" s="505"/>
      <c r="V694" s="505"/>
      <c r="W694" s="505"/>
      <c r="X694" s="505"/>
      <c r="Y694" s="505"/>
      <c r="Z694" s="505"/>
      <c r="AA694" s="505"/>
      <c r="AB694" s="506"/>
      <c r="AC694" s="507" t="str">
        <f t="shared" si="60"/>
        <v/>
      </c>
      <c r="AD694" s="505"/>
      <c r="AE694" s="505"/>
      <c r="AF694" s="505"/>
      <c r="AG694" s="505"/>
      <c r="AH694" s="505"/>
      <c r="AI694" s="505"/>
      <c r="AJ694" s="505"/>
      <c r="AK694" s="505"/>
      <c r="AL694" s="505"/>
      <c r="AM694" s="505"/>
      <c r="AN694" s="505"/>
      <c r="AO694" s="505"/>
      <c r="AP694" s="505"/>
      <c r="AQ694" s="505"/>
      <c r="AR694" s="505"/>
      <c r="AS694" s="505"/>
      <c r="AT694" s="505"/>
      <c r="AU694" s="505"/>
      <c r="AV694" s="506"/>
    </row>
    <row r="695" spans="1:48" x14ac:dyDescent="0.35">
      <c r="A695" t="str">
        <f t="shared" si="57"/>
        <v>|</v>
      </c>
      <c r="B695" s="162" t="str">
        <f t="shared" si="59"/>
        <v/>
      </c>
      <c r="C695" s="162" t="str">
        <f t="shared" si="61"/>
        <v/>
      </c>
      <c r="D695" s="512"/>
      <c r="E695" s="503"/>
      <c r="F695" s="198"/>
      <c r="G695" s="198"/>
      <c r="H695" s="198"/>
      <c r="I695" s="504" t="str">
        <f t="shared" si="58"/>
        <v/>
      </c>
      <c r="J695" s="505"/>
      <c r="K695" s="505"/>
      <c r="L695" s="505"/>
      <c r="M695" s="505"/>
      <c r="N695" s="505"/>
      <c r="O695" s="505"/>
      <c r="P695" s="505"/>
      <c r="Q695" s="505"/>
      <c r="R695" s="505"/>
      <c r="S695" s="505"/>
      <c r="T695" s="505"/>
      <c r="U695" s="505"/>
      <c r="V695" s="505"/>
      <c r="W695" s="505"/>
      <c r="X695" s="505"/>
      <c r="Y695" s="505"/>
      <c r="Z695" s="505"/>
      <c r="AA695" s="505"/>
      <c r="AB695" s="506"/>
      <c r="AC695" s="507" t="str">
        <f t="shared" si="60"/>
        <v/>
      </c>
      <c r="AD695" s="505"/>
      <c r="AE695" s="505"/>
      <c r="AF695" s="505"/>
      <c r="AG695" s="505"/>
      <c r="AH695" s="505"/>
      <c r="AI695" s="505"/>
      <c r="AJ695" s="505"/>
      <c r="AK695" s="505"/>
      <c r="AL695" s="505"/>
      <c r="AM695" s="505"/>
      <c r="AN695" s="505"/>
      <c r="AO695" s="505"/>
      <c r="AP695" s="505"/>
      <c r="AQ695" s="505"/>
      <c r="AR695" s="505"/>
      <c r="AS695" s="505"/>
      <c r="AT695" s="505"/>
      <c r="AU695" s="505"/>
      <c r="AV695" s="506"/>
    </row>
    <row r="696" spans="1:48" x14ac:dyDescent="0.35">
      <c r="A696" t="str">
        <f t="shared" si="57"/>
        <v>|</v>
      </c>
      <c r="B696" s="162" t="str">
        <f t="shared" si="59"/>
        <v/>
      </c>
      <c r="C696" s="162" t="str">
        <f t="shared" si="61"/>
        <v/>
      </c>
      <c r="D696" s="512"/>
      <c r="E696" s="503"/>
      <c r="F696" s="198"/>
      <c r="G696" s="198"/>
      <c r="H696" s="198"/>
      <c r="I696" s="504" t="str">
        <f t="shared" si="58"/>
        <v/>
      </c>
      <c r="J696" s="505"/>
      <c r="K696" s="505"/>
      <c r="L696" s="505"/>
      <c r="M696" s="505"/>
      <c r="N696" s="505"/>
      <c r="O696" s="505"/>
      <c r="P696" s="505"/>
      <c r="Q696" s="505"/>
      <c r="R696" s="505"/>
      <c r="S696" s="505"/>
      <c r="T696" s="505"/>
      <c r="U696" s="505"/>
      <c r="V696" s="505"/>
      <c r="W696" s="505"/>
      <c r="X696" s="505"/>
      <c r="Y696" s="505"/>
      <c r="Z696" s="505"/>
      <c r="AA696" s="505"/>
      <c r="AB696" s="506"/>
      <c r="AC696" s="507" t="str">
        <f t="shared" si="60"/>
        <v/>
      </c>
      <c r="AD696" s="505"/>
      <c r="AE696" s="505"/>
      <c r="AF696" s="505"/>
      <c r="AG696" s="505"/>
      <c r="AH696" s="505"/>
      <c r="AI696" s="505"/>
      <c r="AJ696" s="505"/>
      <c r="AK696" s="505"/>
      <c r="AL696" s="505"/>
      <c r="AM696" s="505"/>
      <c r="AN696" s="505"/>
      <c r="AO696" s="505"/>
      <c r="AP696" s="505"/>
      <c r="AQ696" s="505"/>
      <c r="AR696" s="505"/>
      <c r="AS696" s="505"/>
      <c r="AT696" s="505"/>
      <c r="AU696" s="505"/>
      <c r="AV696" s="506"/>
    </row>
    <row r="697" spans="1:48" x14ac:dyDescent="0.35">
      <c r="A697" t="str">
        <f t="shared" si="57"/>
        <v>|</v>
      </c>
      <c r="B697" s="162" t="str">
        <f t="shared" si="59"/>
        <v/>
      </c>
      <c r="C697" s="162" t="str">
        <f t="shared" si="61"/>
        <v/>
      </c>
      <c r="D697" s="512"/>
      <c r="E697" s="503"/>
      <c r="F697" s="198"/>
      <c r="G697" s="198"/>
      <c r="H697" s="198"/>
      <c r="I697" s="504" t="str">
        <f t="shared" si="58"/>
        <v/>
      </c>
      <c r="J697" s="505"/>
      <c r="K697" s="505"/>
      <c r="L697" s="505"/>
      <c r="M697" s="505"/>
      <c r="N697" s="505"/>
      <c r="O697" s="505"/>
      <c r="P697" s="505"/>
      <c r="Q697" s="505"/>
      <c r="R697" s="505"/>
      <c r="S697" s="505"/>
      <c r="T697" s="505"/>
      <c r="U697" s="505"/>
      <c r="V697" s="505"/>
      <c r="W697" s="505"/>
      <c r="X697" s="505"/>
      <c r="Y697" s="505"/>
      <c r="Z697" s="505"/>
      <c r="AA697" s="505"/>
      <c r="AB697" s="506"/>
      <c r="AC697" s="507" t="str">
        <f t="shared" si="60"/>
        <v/>
      </c>
      <c r="AD697" s="505"/>
      <c r="AE697" s="505"/>
      <c r="AF697" s="505"/>
      <c r="AG697" s="505"/>
      <c r="AH697" s="505"/>
      <c r="AI697" s="505"/>
      <c r="AJ697" s="505"/>
      <c r="AK697" s="505"/>
      <c r="AL697" s="505"/>
      <c r="AM697" s="505"/>
      <c r="AN697" s="505"/>
      <c r="AO697" s="505"/>
      <c r="AP697" s="505"/>
      <c r="AQ697" s="505"/>
      <c r="AR697" s="505"/>
      <c r="AS697" s="505"/>
      <c r="AT697" s="505"/>
      <c r="AU697" s="505"/>
      <c r="AV697" s="506"/>
    </row>
    <row r="698" spans="1:48" x14ac:dyDescent="0.35">
      <c r="A698" t="str">
        <f t="shared" si="57"/>
        <v>|</v>
      </c>
      <c r="B698" s="162" t="str">
        <f t="shared" si="59"/>
        <v/>
      </c>
      <c r="C698" s="162" t="str">
        <f t="shared" si="61"/>
        <v/>
      </c>
      <c r="D698" s="512"/>
      <c r="E698" s="503"/>
      <c r="F698" s="198"/>
      <c r="G698" s="198"/>
      <c r="H698" s="198"/>
      <c r="I698" s="504" t="str">
        <f t="shared" si="58"/>
        <v/>
      </c>
      <c r="J698" s="505"/>
      <c r="K698" s="505"/>
      <c r="L698" s="505"/>
      <c r="M698" s="505"/>
      <c r="N698" s="505"/>
      <c r="O698" s="505"/>
      <c r="P698" s="505"/>
      <c r="Q698" s="505"/>
      <c r="R698" s="505"/>
      <c r="S698" s="505"/>
      <c r="T698" s="505"/>
      <c r="U698" s="505"/>
      <c r="V698" s="505"/>
      <c r="W698" s="505"/>
      <c r="X698" s="505"/>
      <c r="Y698" s="505"/>
      <c r="Z698" s="505"/>
      <c r="AA698" s="505"/>
      <c r="AB698" s="506"/>
      <c r="AC698" s="507" t="str">
        <f t="shared" si="60"/>
        <v/>
      </c>
      <c r="AD698" s="505"/>
      <c r="AE698" s="505"/>
      <c r="AF698" s="505"/>
      <c r="AG698" s="505"/>
      <c r="AH698" s="505"/>
      <c r="AI698" s="505"/>
      <c r="AJ698" s="505"/>
      <c r="AK698" s="505"/>
      <c r="AL698" s="505"/>
      <c r="AM698" s="505"/>
      <c r="AN698" s="505"/>
      <c r="AO698" s="505"/>
      <c r="AP698" s="505"/>
      <c r="AQ698" s="505"/>
      <c r="AR698" s="505"/>
      <c r="AS698" s="505"/>
      <c r="AT698" s="505"/>
      <c r="AU698" s="505"/>
      <c r="AV698" s="506"/>
    </row>
    <row r="699" spans="1:48" x14ac:dyDescent="0.35">
      <c r="A699" t="str">
        <f t="shared" si="57"/>
        <v>|</v>
      </c>
      <c r="B699" s="162" t="str">
        <f t="shared" si="59"/>
        <v/>
      </c>
      <c r="C699" s="162" t="str">
        <f t="shared" si="61"/>
        <v/>
      </c>
      <c r="D699" s="512"/>
      <c r="E699" s="503"/>
      <c r="F699" s="198"/>
      <c r="G699" s="198"/>
      <c r="H699" s="198"/>
      <c r="I699" s="504" t="str">
        <f t="shared" si="58"/>
        <v/>
      </c>
      <c r="J699" s="505"/>
      <c r="K699" s="505"/>
      <c r="L699" s="505"/>
      <c r="M699" s="505"/>
      <c r="N699" s="505"/>
      <c r="O699" s="505"/>
      <c r="P699" s="505"/>
      <c r="Q699" s="505"/>
      <c r="R699" s="505"/>
      <c r="S699" s="505"/>
      <c r="T699" s="505"/>
      <c r="U699" s="505"/>
      <c r="V699" s="505"/>
      <c r="W699" s="505"/>
      <c r="X699" s="505"/>
      <c r="Y699" s="505"/>
      <c r="Z699" s="505"/>
      <c r="AA699" s="505"/>
      <c r="AB699" s="506"/>
      <c r="AC699" s="507" t="str">
        <f t="shared" si="60"/>
        <v/>
      </c>
      <c r="AD699" s="505"/>
      <c r="AE699" s="505"/>
      <c r="AF699" s="505"/>
      <c r="AG699" s="505"/>
      <c r="AH699" s="505"/>
      <c r="AI699" s="505"/>
      <c r="AJ699" s="505"/>
      <c r="AK699" s="505"/>
      <c r="AL699" s="505"/>
      <c r="AM699" s="505"/>
      <c r="AN699" s="505"/>
      <c r="AO699" s="505"/>
      <c r="AP699" s="505"/>
      <c r="AQ699" s="505"/>
      <c r="AR699" s="505"/>
      <c r="AS699" s="505"/>
      <c r="AT699" s="505"/>
      <c r="AU699" s="505"/>
      <c r="AV699" s="506"/>
    </row>
    <row r="700" spans="1:48" x14ac:dyDescent="0.35">
      <c r="A700" t="str">
        <f t="shared" si="57"/>
        <v>|</v>
      </c>
      <c r="B700" s="162" t="str">
        <f t="shared" si="59"/>
        <v/>
      </c>
      <c r="C700" s="162" t="str">
        <f t="shared" si="61"/>
        <v/>
      </c>
      <c r="D700" s="512"/>
      <c r="E700" s="503"/>
      <c r="F700" s="198"/>
      <c r="G700" s="198"/>
      <c r="H700" s="198"/>
      <c r="I700" s="504" t="str">
        <f t="shared" si="58"/>
        <v/>
      </c>
      <c r="J700" s="505"/>
      <c r="K700" s="505"/>
      <c r="L700" s="505"/>
      <c r="M700" s="505"/>
      <c r="N700" s="505"/>
      <c r="O700" s="505"/>
      <c r="P700" s="505"/>
      <c r="Q700" s="505"/>
      <c r="R700" s="505"/>
      <c r="S700" s="505"/>
      <c r="T700" s="505"/>
      <c r="U700" s="505"/>
      <c r="V700" s="505"/>
      <c r="W700" s="505"/>
      <c r="X700" s="505"/>
      <c r="Y700" s="505"/>
      <c r="Z700" s="505"/>
      <c r="AA700" s="505"/>
      <c r="AB700" s="506"/>
      <c r="AC700" s="507" t="str">
        <f t="shared" si="60"/>
        <v/>
      </c>
      <c r="AD700" s="505"/>
      <c r="AE700" s="505"/>
      <c r="AF700" s="505"/>
      <c r="AG700" s="505"/>
      <c r="AH700" s="505"/>
      <c r="AI700" s="505"/>
      <c r="AJ700" s="505"/>
      <c r="AK700" s="505"/>
      <c r="AL700" s="505"/>
      <c r="AM700" s="505"/>
      <c r="AN700" s="505"/>
      <c r="AO700" s="505"/>
      <c r="AP700" s="505"/>
      <c r="AQ700" s="505"/>
      <c r="AR700" s="505"/>
      <c r="AS700" s="505"/>
      <c r="AT700" s="505"/>
      <c r="AU700" s="505"/>
      <c r="AV700" s="506"/>
    </row>
    <row r="701" spans="1:48" x14ac:dyDescent="0.35">
      <c r="A701" t="str">
        <f t="shared" si="57"/>
        <v>|</v>
      </c>
      <c r="B701" s="162" t="str">
        <f t="shared" si="59"/>
        <v/>
      </c>
      <c r="C701" s="162" t="str">
        <f t="shared" si="61"/>
        <v/>
      </c>
      <c r="D701" s="512"/>
      <c r="E701" s="503"/>
      <c r="F701" s="198"/>
      <c r="G701" s="198"/>
      <c r="H701" s="198"/>
      <c r="I701" s="504" t="str">
        <f t="shared" si="58"/>
        <v/>
      </c>
      <c r="J701" s="505"/>
      <c r="K701" s="505"/>
      <c r="L701" s="505"/>
      <c r="M701" s="505"/>
      <c r="N701" s="505"/>
      <c r="O701" s="505"/>
      <c r="P701" s="505"/>
      <c r="Q701" s="505"/>
      <c r="R701" s="505"/>
      <c r="S701" s="505"/>
      <c r="T701" s="505"/>
      <c r="U701" s="505"/>
      <c r="V701" s="505"/>
      <c r="W701" s="505"/>
      <c r="X701" s="505"/>
      <c r="Y701" s="505"/>
      <c r="Z701" s="505"/>
      <c r="AA701" s="505"/>
      <c r="AB701" s="506"/>
      <c r="AC701" s="507" t="str">
        <f t="shared" si="60"/>
        <v/>
      </c>
      <c r="AD701" s="505"/>
      <c r="AE701" s="505"/>
      <c r="AF701" s="505"/>
      <c r="AG701" s="505"/>
      <c r="AH701" s="505"/>
      <c r="AI701" s="505"/>
      <c r="AJ701" s="505"/>
      <c r="AK701" s="505"/>
      <c r="AL701" s="505"/>
      <c r="AM701" s="505"/>
      <c r="AN701" s="505"/>
      <c r="AO701" s="505"/>
      <c r="AP701" s="505"/>
      <c r="AQ701" s="505"/>
      <c r="AR701" s="505"/>
      <c r="AS701" s="505"/>
      <c r="AT701" s="505"/>
      <c r="AU701" s="505"/>
      <c r="AV701" s="506"/>
    </row>
    <row r="702" spans="1:48" x14ac:dyDescent="0.35">
      <c r="A702" t="str">
        <f t="shared" si="57"/>
        <v>|</v>
      </c>
      <c r="B702" s="162" t="str">
        <f t="shared" si="59"/>
        <v/>
      </c>
      <c r="C702" s="162" t="str">
        <f t="shared" si="61"/>
        <v/>
      </c>
      <c r="D702" s="512"/>
      <c r="E702" s="503"/>
      <c r="F702" s="198"/>
      <c r="G702" s="198"/>
      <c r="H702" s="198"/>
      <c r="I702" s="504" t="str">
        <f t="shared" si="58"/>
        <v/>
      </c>
      <c r="J702" s="505"/>
      <c r="K702" s="505"/>
      <c r="L702" s="505"/>
      <c r="M702" s="505"/>
      <c r="N702" s="505"/>
      <c r="O702" s="505"/>
      <c r="P702" s="505"/>
      <c r="Q702" s="505"/>
      <c r="R702" s="505"/>
      <c r="S702" s="505"/>
      <c r="T702" s="505"/>
      <c r="U702" s="505"/>
      <c r="V702" s="505"/>
      <c r="W702" s="505"/>
      <c r="X702" s="505"/>
      <c r="Y702" s="505"/>
      <c r="Z702" s="505"/>
      <c r="AA702" s="505"/>
      <c r="AB702" s="506"/>
      <c r="AC702" s="507" t="str">
        <f t="shared" si="60"/>
        <v/>
      </c>
      <c r="AD702" s="505"/>
      <c r="AE702" s="505"/>
      <c r="AF702" s="505"/>
      <c r="AG702" s="505"/>
      <c r="AH702" s="505"/>
      <c r="AI702" s="505"/>
      <c r="AJ702" s="505"/>
      <c r="AK702" s="505"/>
      <c r="AL702" s="505"/>
      <c r="AM702" s="505"/>
      <c r="AN702" s="505"/>
      <c r="AO702" s="505"/>
      <c r="AP702" s="505"/>
      <c r="AQ702" s="505"/>
      <c r="AR702" s="505"/>
      <c r="AS702" s="505"/>
      <c r="AT702" s="505"/>
      <c r="AU702" s="505"/>
      <c r="AV702" s="506"/>
    </row>
    <row r="703" spans="1:48" x14ac:dyDescent="0.35">
      <c r="A703" t="str">
        <f t="shared" si="57"/>
        <v>|</v>
      </c>
      <c r="B703" s="162" t="str">
        <f t="shared" si="59"/>
        <v/>
      </c>
      <c r="C703" s="162" t="str">
        <f t="shared" si="61"/>
        <v/>
      </c>
      <c r="D703" s="512"/>
      <c r="E703" s="503"/>
      <c r="F703" s="198"/>
      <c r="G703" s="198"/>
      <c r="H703" s="198"/>
      <c r="I703" s="504" t="str">
        <f t="shared" si="58"/>
        <v/>
      </c>
      <c r="J703" s="505"/>
      <c r="K703" s="505"/>
      <c r="L703" s="505"/>
      <c r="M703" s="505"/>
      <c r="N703" s="505"/>
      <c r="O703" s="505"/>
      <c r="P703" s="505"/>
      <c r="Q703" s="505"/>
      <c r="R703" s="505"/>
      <c r="S703" s="505"/>
      <c r="T703" s="505"/>
      <c r="U703" s="505"/>
      <c r="V703" s="505"/>
      <c r="W703" s="505"/>
      <c r="X703" s="505"/>
      <c r="Y703" s="505"/>
      <c r="Z703" s="505"/>
      <c r="AA703" s="505"/>
      <c r="AB703" s="506"/>
      <c r="AC703" s="507" t="str">
        <f t="shared" si="60"/>
        <v/>
      </c>
      <c r="AD703" s="505"/>
      <c r="AE703" s="505"/>
      <c r="AF703" s="505"/>
      <c r="AG703" s="505"/>
      <c r="AH703" s="505"/>
      <c r="AI703" s="505"/>
      <c r="AJ703" s="505"/>
      <c r="AK703" s="505"/>
      <c r="AL703" s="505"/>
      <c r="AM703" s="505"/>
      <c r="AN703" s="505"/>
      <c r="AO703" s="505"/>
      <c r="AP703" s="505"/>
      <c r="AQ703" s="505"/>
      <c r="AR703" s="505"/>
      <c r="AS703" s="505"/>
      <c r="AT703" s="505"/>
      <c r="AU703" s="505"/>
      <c r="AV703" s="506"/>
    </row>
    <row r="704" spans="1:48" x14ac:dyDescent="0.35">
      <c r="A704" t="str">
        <f t="shared" si="57"/>
        <v>|</v>
      </c>
      <c r="B704" s="162" t="str">
        <f t="shared" si="59"/>
        <v/>
      </c>
      <c r="C704" s="162" t="str">
        <f t="shared" si="61"/>
        <v/>
      </c>
      <c r="D704" s="512"/>
      <c r="E704" s="503"/>
      <c r="F704" s="198"/>
      <c r="G704" s="198"/>
      <c r="H704" s="198"/>
      <c r="I704" s="504" t="str">
        <f t="shared" si="58"/>
        <v/>
      </c>
      <c r="J704" s="505"/>
      <c r="K704" s="505"/>
      <c r="L704" s="505"/>
      <c r="M704" s="505"/>
      <c r="N704" s="505"/>
      <c r="O704" s="505"/>
      <c r="P704" s="505"/>
      <c r="Q704" s="505"/>
      <c r="R704" s="505"/>
      <c r="S704" s="505"/>
      <c r="T704" s="505"/>
      <c r="U704" s="505"/>
      <c r="V704" s="505"/>
      <c r="W704" s="505"/>
      <c r="X704" s="505"/>
      <c r="Y704" s="505"/>
      <c r="Z704" s="505"/>
      <c r="AA704" s="505"/>
      <c r="AB704" s="506"/>
      <c r="AC704" s="507" t="str">
        <f t="shared" si="60"/>
        <v/>
      </c>
      <c r="AD704" s="505"/>
      <c r="AE704" s="505"/>
      <c r="AF704" s="505"/>
      <c r="AG704" s="505"/>
      <c r="AH704" s="505"/>
      <c r="AI704" s="505"/>
      <c r="AJ704" s="505"/>
      <c r="AK704" s="505"/>
      <c r="AL704" s="505"/>
      <c r="AM704" s="505"/>
      <c r="AN704" s="505"/>
      <c r="AO704" s="505"/>
      <c r="AP704" s="505"/>
      <c r="AQ704" s="505"/>
      <c r="AR704" s="505"/>
      <c r="AS704" s="505"/>
      <c r="AT704" s="505"/>
      <c r="AU704" s="505"/>
      <c r="AV704" s="506"/>
    </row>
    <row r="705" spans="1:48" x14ac:dyDescent="0.35">
      <c r="A705" t="str">
        <f t="shared" si="57"/>
        <v>|</v>
      </c>
      <c r="B705" s="162" t="str">
        <f t="shared" si="59"/>
        <v/>
      </c>
      <c r="C705" s="162" t="str">
        <f t="shared" si="61"/>
        <v/>
      </c>
      <c r="D705" s="512"/>
      <c r="E705" s="503"/>
      <c r="F705" s="198"/>
      <c r="G705" s="198"/>
      <c r="H705" s="198"/>
      <c r="I705" s="504" t="str">
        <f t="shared" si="58"/>
        <v/>
      </c>
      <c r="J705" s="505"/>
      <c r="K705" s="505"/>
      <c r="L705" s="505"/>
      <c r="M705" s="505"/>
      <c r="N705" s="505"/>
      <c r="O705" s="505"/>
      <c r="P705" s="505"/>
      <c r="Q705" s="505"/>
      <c r="R705" s="505"/>
      <c r="S705" s="505"/>
      <c r="T705" s="505"/>
      <c r="U705" s="505"/>
      <c r="V705" s="505"/>
      <c r="W705" s="505"/>
      <c r="X705" s="505"/>
      <c r="Y705" s="505"/>
      <c r="Z705" s="505"/>
      <c r="AA705" s="505"/>
      <c r="AB705" s="506"/>
      <c r="AC705" s="507" t="str">
        <f t="shared" si="60"/>
        <v/>
      </c>
      <c r="AD705" s="505"/>
      <c r="AE705" s="505"/>
      <c r="AF705" s="505"/>
      <c r="AG705" s="505"/>
      <c r="AH705" s="505"/>
      <c r="AI705" s="505"/>
      <c r="AJ705" s="505"/>
      <c r="AK705" s="505"/>
      <c r="AL705" s="505"/>
      <c r="AM705" s="505"/>
      <c r="AN705" s="505"/>
      <c r="AO705" s="505"/>
      <c r="AP705" s="505"/>
      <c r="AQ705" s="505"/>
      <c r="AR705" s="505"/>
      <c r="AS705" s="505"/>
      <c r="AT705" s="505"/>
      <c r="AU705" s="505"/>
      <c r="AV705" s="506"/>
    </row>
    <row r="706" spans="1:48" x14ac:dyDescent="0.35">
      <c r="A706" t="str">
        <f t="shared" si="57"/>
        <v>|</v>
      </c>
      <c r="B706" s="162" t="str">
        <f t="shared" si="59"/>
        <v/>
      </c>
      <c r="C706" s="162" t="str">
        <f t="shared" si="61"/>
        <v/>
      </c>
      <c r="D706" s="512"/>
      <c r="E706" s="503"/>
      <c r="F706" s="198"/>
      <c r="G706" s="198"/>
      <c r="H706" s="198"/>
      <c r="I706" s="504" t="str">
        <f t="shared" si="58"/>
        <v/>
      </c>
      <c r="J706" s="505"/>
      <c r="K706" s="505"/>
      <c r="L706" s="505"/>
      <c r="M706" s="505"/>
      <c r="N706" s="505"/>
      <c r="O706" s="505"/>
      <c r="P706" s="505"/>
      <c r="Q706" s="505"/>
      <c r="R706" s="505"/>
      <c r="S706" s="505"/>
      <c r="T706" s="505"/>
      <c r="U706" s="505"/>
      <c r="V706" s="505"/>
      <c r="W706" s="505"/>
      <c r="X706" s="505"/>
      <c r="Y706" s="505"/>
      <c r="Z706" s="505"/>
      <c r="AA706" s="505"/>
      <c r="AB706" s="506"/>
      <c r="AC706" s="507" t="str">
        <f t="shared" si="60"/>
        <v/>
      </c>
      <c r="AD706" s="505"/>
      <c r="AE706" s="505"/>
      <c r="AF706" s="505"/>
      <c r="AG706" s="505"/>
      <c r="AH706" s="505"/>
      <c r="AI706" s="505"/>
      <c r="AJ706" s="505"/>
      <c r="AK706" s="505"/>
      <c r="AL706" s="505"/>
      <c r="AM706" s="505"/>
      <c r="AN706" s="505"/>
      <c r="AO706" s="505"/>
      <c r="AP706" s="505"/>
      <c r="AQ706" s="505"/>
      <c r="AR706" s="505"/>
      <c r="AS706" s="505"/>
      <c r="AT706" s="505"/>
      <c r="AU706" s="505"/>
      <c r="AV706" s="506"/>
    </row>
    <row r="707" spans="1:48" x14ac:dyDescent="0.35">
      <c r="A707" t="str">
        <f t="shared" si="57"/>
        <v>|</v>
      </c>
      <c r="B707" s="162" t="str">
        <f t="shared" si="59"/>
        <v/>
      </c>
      <c r="C707" s="162" t="str">
        <f t="shared" si="61"/>
        <v/>
      </c>
      <c r="D707" s="512"/>
      <c r="E707" s="503"/>
      <c r="F707" s="198"/>
      <c r="G707" s="198"/>
      <c r="H707" s="198"/>
      <c r="I707" s="504" t="str">
        <f t="shared" si="58"/>
        <v/>
      </c>
      <c r="J707" s="505"/>
      <c r="K707" s="505"/>
      <c r="L707" s="505"/>
      <c r="M707" s="505"/>
      <c r="N707" s="505"/>
      <c r="O707" s="505"/>
      <c r="P707" s="505"/>
      <c r="Q707" s="505"/>
      <c r="R707" s="505"/>
      <c r="S707" s="505"/>
      <c r="T707" s="505"/>
      <c r="U707" s="505"/>
      <c r="V707" s="505"/>
      <c r="W707" s="505"/>
      <c r="X707" s="505"/>
      <c r="Y707" s="505"/>
      <c r="Z707" s="505"/>
      <c r="AA707" s="505"/>
      <c r="AB707" s="506"/>
      <c r="AC707" s="507" t="str">
        <f t="shared" si="60"/>
        <v/>
      </c>
      <c r="AD707" s="505"/>
      <c r="AE707" s="505"/>
      <c r="AF707" s="505"/>
      <c r="AG707" s="505"/>
      <c r="AH707" s="505"/>
      <c r="AI707" s="505"/>
      <c r="AJ707" s="505"/>
      <c r="AK707" s="505"/>
      <c r="AL707" s="505"/>
      <c r="AM707" s="505"/>
      <c r="AN707" s="505"/>
      <c r="AO707" s="505"/>
      <c r="AP707" s="505"/>
      <c r="AQ707" s="505"/>
      <c r="AR707" s="505"/>
      <c r="AS707" s="505"/>
      <c r="AT707" s="505"/>
      <c r="AU707" s="505"/>
      <c r="AV707" s="506"/>
    </row>
    <row r="708" spans="1:48" x14ac:dyDescent="0.35">
      <c r="A708" t="str">
        <f t="shared" si="57"/>
        <v>|</v>
      </c>
      <c r="B708" s="162" t="str">
        <f t="shared" si="59"/>
        <v/>
      </c>
      <c r="C708" s="162" t="str">
        <f t="shared" si="61"/>
        <v/>
      </c>
      <c r="D708" s="512"/>
      <c r="E708" s="503"/>
      <c r="F708" s="198"/>
      <c r="G708" s="198"/>
      <c r="H708" s="198"/>
      <c r="I708" s="504" t="str">
        <f t="shared" si="58"/>
        <v/>
      </c>
      <c r="J708" s="505"/>
      <c r="K708" s="505"/>
      <c r="L708" s="505"/>
      <c r="M708" s="505"/>
      <c r="N708" s="505"/>
      <c r="O708" s="505"/>
      <c r="P708" s="505"/>
      <c r="Q708" s="505"/>
      <c r="R708" s="505"/>
      <c r="S708" s="505"/>
      <c r="T708" s="505"/>
      <c r="U708" s="505"/>
      <c r="V708" s="505"/>
      <c r="W708" s="505"/>
      <c r="X708" s="505"/>
      <c r="Y708" s="505"/>
      <c r="Z708" s="505"/>
      <c r="AA708" s="505"/>
      <c r="AB708" s="506"/>
      <c r="AC708" s="507" t="str">
        <f t="shared" si="60"/>
        <v/>
      </c>
      <c r="AD708" s="505"/>
      <c r="AE708" s="505"/>
      <c r="AF708" s="505"/>
      <c r="AG708" s="505"/>
      <c r="AH708" s="505"/>
      <c r="AI708" s="505"/>
      <c r="AJ708" s="505"/>
      <c r="AK708" s="505"/>
      <c r="AL708" s="505"/>
      <c r="AM708" s="505"/>
      <c r="AN708" s="505"/>
      <c r="AO708" s="505"/>
      <c r="AP708" s="505"/>
      <c r="AQ708" s="505"/>
      <c r="AR708" s="505"/>
      <c r="AS708" s="505"/>
      <c r="AT708" s="505"/>
      <c r="AU708" s="505"/>
      <c r="AV708" s="506"/>
    </row>
    <row r="709" spans="1:48" x14ac:dyDescent="0.35">
      <c r="A709" t="str">
        <f t="shared" si="57"/>
        <v>|</v>
      </c>
      <c r="B709" s="162" t="str">
        <f t="shared" si="59"/>
        <v/>
      </c>
      <c r="C709" s="162" t="str">
        <f t="shared" si="61"/>
        <v/>
      </c>
      <c r="D709" s="512"/>
      <c r="E709" s="503"/>
      <c r="F709" s="198"/>
      <c r="G709" s="198"/>
      <c r="H709" s="198"/>
      <c r="I709" s="504" t="str">
        <f t="shared" si="58"/>
        <v/>
      </c>
      <c r="J709" s="505"/>
      <c r="K709" s="505"/>
      <c r="L709" s="505"/>
      <c r="M709" s="505"/>
      <c r="N709" s="505"/>
      <c r="O709" s="505"/>
      <c r="P709" s="505"/>
      <c r="Q709" s="505"/>
      <c r="R709" s="505"/>
      <c r="S709" s="505"/>
      <c r="T709" s="505"/>
      <c r="U709" s="505"/>
      <c r="V709" s="505"/>
      <c r="W709" s="505"/>
      <c r="X709" s="505"/>
      <c r="Y709" s="505"/>
      <c r="Z709" s="505"/>
      <c r="AA709" s="505"/>
      <c r="AB709" s="506"/>
      <c r="AC709" s="507" t="str">
        <f t="shared" si="60"/>
        <v/>
      </c>
      <c r="AD709" s="505"/>
      <c r="AE709" s="505"/>
      <c r="AF709" s="505"/>
      <c r="AG709" s="505"/>
      <c r="AH709" s="505"/>
      <c r="AI709" s="505"/>
      <c r="AJ709" s="505"/>
      <c r="AK709" s="505"/>
      <c r="AL709" s="505"/>
      <c r="AM709" s="505"/>
      <c r="AN709" s="505"/>
      <c r="AO709" s="505"/>
      <c r="AP709" s="505"/>
      <c r="AQ709" s="505"/>
      <c r="AR709" s="505"/>
      <c r="AS709" s="505"/>
      <c r="AT709" s="505"/>
      <c r="AU709" s="505"/>
      <c r="AV709" s="506"/>
    </row>
    <row r="710" spans="1:48" x14ac:dyDescent="0.35">
      <c r="A710" t="str">
        <f t="shared" si="57"/>
        <v>|</v>
      </c>
      <c r="B710" s="162" t="str">
        <f t="shared" si="59"/>
        <v/>
      </c>
      <c r="C710" s="162" t="str">
        <f t="shared" si="61"/>
        <v/>
      </c>
      <c r="D710" s="512"/>
      <c r="E710" s="503"/>
      <c r="F710" s="198"/>
      <c r="G710" s="198"/>
      <c r="H710" s="198"/>
      <c r="I710" s="504" t="str">
        <f t="shared" si="58"/>
        <v/>
      </c>
      <c r="J710" s="505"/>
      <c r="K710" s="505"/>
      <c r="L710" s="505"/>
      <c r="M710" s="505"/>
      <c r="N710" s="505"/>
      <c r="O710" s="505"/>
      <c r="P710" s="505"/>
      <c r="Q710" s="505"/>
      <c r="R710" s="505"/>
      <c r="S710" s="505"/>
      <c r="T710" s="505"/>
      <c r="U710" s="505"/>
      <c r="V710" s="505"/>
      <c r="W710" s="505"/>
      <c r="X710" s="505"/>
      <c r="Y710" s="505"/>
      <c r="Z710" s="505"/>
      <c r="AA710" s="505"/>
      <c r="AB710" s="506"/>
      <c r="AC710" s="507" t="str">
        <f t="shared" si="60"/>
        <v/>
      </c>
      <c r="AD710" s="505"/>
      <c r="AE710" s="505"/>
      <c r="AF710" s="505"/>
      <c r="AG710" s="505"/>
      <c r="AH710" s="505"/>
      <c r="AI710" s="505"/>
      <c r="AJ710" s="505"/>
      <c r="AK710" s="505"/>
      <c r="AL710" s="505"/>
      <c r="AM710" s="505"/>
      <c r="AN710" s="505"/>
      <c r="AO710" s="505"/>
      <c r="AP710" s="505"/>
      <c r="AQ710" s="505"/>
      <c r="AR710" s="505"/>
      <c r="AS710" s="505"/>
      <c r="AT710" s="505"/>
      <c r="AU710" s="505"/>
      <c r="AV710" s="506"/>
    </row>
    <row r="711" spans="1:48" x14ac:dyDescent="0.35">
      <c r="A711" t="str">
        <f t="shared" si="57"/>
        <v>|</v>
      </c>
      <c r="B711" s="162" t="str">
        <f t="shared" si="59"/>
        <v/>
      </c>
      <c r="C711" s="162" t="str">
        <f t="shared" si="61"/>
        <v/>
      </c>
      <c r="D711" s="512"/>
      <c r="E711" s="503"/>
      <c r="F711" s="198"/>
      <c r="G711" s="198"/>
      <c r="H711" s="198"/>
      <c r="I711" s="504" t="str">
        <f t="shared" si="58"/>
        <v/>
      </c>
      <c r="J711" s="505"/>
      <c r="K711" s="505"/>
      <c r="L711" s="505"/>
      <c r="M711" s="505"/>
      <c r="N711" s="505"/>
      <c r="O711" s="505"/>
      <c r="P711" s="505"/>
      <c r="Q711" s="505"/>
      <c r="R711" s="505"/>
      <c r="S711" s="505"/>
      <c r="T711" s="505"/>
      <c r="U711" s="505"/>
      <c r="V711" s="505"/>
      <c r="W711" s="505"/>
      <c r="X711" s="505"/>
      <c r="Y711" s="505"/>
      <c r="Z711" s="505"/>
      <c r="AA711" s="505"/>
      <c r="AB711" s="506"/>
      <c r="AC711" s="507" t="str">
        <f t="shared" si="60"/>
        <v/>
      </c>
      <c r="AD711" s="505"/>
      <c r="AE711" s="505"/>
      <c r="AF711" s="505"/>
      <c r="AG711" s="505"/>
      <c r="AH711" s="505"/>
      <c r="AI711" s="505"/>
      <c r="AJ711" s="505"/>
      <c r="AK711" s="505"/>
      <c r="AL711" s="505"/>
      <c r="AM711" s="505"/>
      <c r="AN711" s="505"/>
      <c r="AO711" s="505"/>
      <c r="AP711" s="505"/>
      <c r="AQ711" s="505"/>
      <c r="AR711" s="505"/>
      <c r="AS711" s="505"/>
      <c r="AT711" s="505"/>
      <c r="AU711" s="505"/>
      <c r="AV711" s="506"/>
    </row>
    <row r="712" spans="1:48" x14ac:dyDescent="0.35">
      <c r="A712" t="str">
        <f t="shared" si="57"/>
        <v>|</v>
      </c>
      <c r="B712" s="162" t="str">
        <f t="shared" si="59"/>
        <v/>
      </c>
      <c r="C712" s="162" t="str">
        <f t="shared" si="61"/>
        <v/>
      </c>
      <c r="D712" s="512"/>
      <c r="E712" s="503"/>
      <c r="F712" s="198"/>
      <c r="G712" s="198"/>
      <c r="H712" s="198"/>
      <c r="I712" s="504" t="str">
        <f t="shared" si="58"/>
        <v/>
      </c>
      <c r="J712" s="505"/>
      <c r="K712" s="505"/>
      <c r="L712" s="505"/>
      <c r="M712" s="505"/>
      <c r="N712" s="505"/>
      <c r="O712" s="505"/>
      <c r="P712" s="505"/>
      <c r="Q712" s="505"/>
      <c r="R712" s="505"/>
      <c r="S712" s="505"/>
      <c r="T712" s="505"/>
      <c r="U712" s="505"/>
      <c r="V712" s="505"/>
      <c r="W712" s="505"/>
      <c r="X712" s="505"/>
      <c r="Y712" s="505"/>
      <c r="Z712" s="505"/>
      <c r="AA712" s="505"/>
      <c r="AB712" s="506"/>
      <c r="AC712" s="507" t="str">
        <f t="shared" si="60"/>
        <v/>
      </c>
      <c r="AD712" s="505"/>
      <c r="AE712" s="505"/>
      <c r="AF712" s="505"/>
      <c r="AG712" s="505"/>
      <c r="AH712" s="505"/>
      <c r="AI712" s="505"/>
      <c r="AJ712" s="505"/>
      <c r="AK712" s="505"/>
      <c r="AL712" s="505"/>
      <c r="AM712" s="505"/>
      <c r="AN712" s="505"/>
      <c r="AO712" s="505"/>
      <c r="AP712" s="505"/>
      <c r="AQ712" s="505"/>
      <c r="AR712" s="505"/>
      <c r="AS712" s="505"/>
      <c r="AT712" s="505"/>
      <c r="AU712" s="505"/>
      <c r="AV712" s="506"/>
    </row>
    <row r="713" spans="1:48" x14ac:dyDescent="0.35">
      <c r="A713" t="str">
        <f t="shared" si="57"/>
        <v>|</v>
      </c>
      <c r="B713" s="162" t="str">
        <f t="shared" si="59"/>
        <v/>
      </c>
      <c r="C713" s="162" t="str">
        <f t="shared" si="61"/>
        <v/>
      </c>
      <c r="D713" s="512"/>
      <c r="E713" s="503"/>
      <c r="F713" s="198"/>
      <c r="G713" s="198"/>
      <c r="H713" s="198"/>
      <c r="I713" s="504" t="str">
        <f t="shared" si="58"/>
        <v/>
      </c>
      <c r="J713" s="505"/>
      <c r="K713" s="505"/>
      <c r="L713" s="505"/>
      <c r="M713" s="505"/>
      <c r="N713" s="505"/>
      <c r="O713" s="505"/>
      <c r="P713" s="505"/>
      <c r="Q713" s="505"/>
      <c r="R713" s="505"/>
      <c r="S713" s="505"/>
      <c r="T713" s="505"/>
      <c r="U713" s="505"/>
      <c r="V713" s="505"/>
      <c r="W713" s="505"/>
      <c r="X713" s="505"/>
      <c r="Y713" s="505"/>
      <c r="Z713" s="505"/>
      <c r="AA713" s="505"/>
      <c r="AB713" s="506"/>
      <c r="AC713" s="507" t="str">
        <f t="shared" si="60"/>
        <v/>
      </c>
      <c r="AD713" s="505"/>
      <c r="AE713" s="505"/>
      <c r="AF713" s="505"/>
      <c r="AG713" s="505"/>
      <c r="AH713" s="505"/>
      <c r="AI713" s="505"/>
      <c r="AJ713" s="505"/>
      <c r="AK713" s="505"/>
      <c r="AL713" s="505"/>
      <c r="AM713" s="505"/>
      <c r="AN713" s="505"/>
      <c r="AO713" s="505"/>
      <c r="AP713" s="505"/>
      <c r="AQ713" s="505"/>
      <c r="AR713" s="505"/>
      <c r="AS713" s="505"/>
      <c r="AT713" s="505"/>
      <c r="AU713" s="505"/>
      <c r="AV713" s="506"/>
    </row>
    <row r="714" spans="1:48" x14ac:dyDescent="0.35">
      <c r="A714" t="str">
        <f t="shared" si="57"/>
        <v>|</v>
      </c>
      <c r="B714" s="162" t="str">
        <f t="shared" si="59"/>
        <v/>
      </c>
      <c r="C714" s="162" t="str">
        <f t="shared" si="61"/>
        <v/>
      </c>
      <c r="D714" s="512"/>
      <c r="E714" s="503"/>
      <c r="F714" s="198"/>
      <c r="G714" s="198"/>
      <c r="H714" s="198"/>
      <c r="I714" s="504" t="str">
        <f t="shared" si="58"/>
        <v/>
      </c>
      <c r="J714" s="505"/>
      <c r="K714" s="505"/>
      <c r="L714" s="505"/>
      <c r="M714" s="505"/>
      <c r="N714" s="505"/>
      <c r="O714" s="505"/>
      <c r="P714" s="505"/>
      <c r="Q714" s="505"/>
      <c r="R714" s="505"/>
      <c r="S714" s="505"/>
      <c r="T714" s="505"/>
      <c r="U714" s="505"/>
      <c r="V714" s="505"/>
      <c r="W714" s="505"/>
      <c r="X714" s="505"/>
      <c r="Y714" s="505"/>
      <c r="Z714" s="505"/>
      <c r="AA714" s="505"/>
      <c r="AB714" s="506"/>
      <c r="AC714" s="507" t="str">
        <f t="shared" si="60"/>
        <v/>
      </c>
      <c r="AD714" s="505"/>
      <c r="AE714" s="505"/>
      <c r="AF714" s="505"/>
      <c r="AG714" s="505"/>
      <c r="AH714" s="505"/>
      <c r="AI714" s="505"/>
      <c r="AJ714" s="505"/>
      <c r="AK714" s="505"/>
      <c r="AL714" s="505"/>
      <c r="AM714" s="505"/>
      <c r="AN714" s="505"/>
      <c r="AO714" s="505"/>
      <c r="AP714" s="505"/>
      <c r="AQ714" s="505"/>
      <c r="AR714" s="505"/>
      <c r="AS714" s="505"/>
      <c r="AT714" s="505"/>
      <c r="AU714" s="505"/>
      <c r="AV714" s="506"/>
    </row>
    <row r="715" spans="1:48" x14ac:dyDescent="0.35">
      <c r="A715" t="str">
        <f t="shared" si="57"/>
        <v>|</v>
      </c>
      <c r="B715" s="162" t="str">
        <f t="shared" si="59"/>
        <v/>
      </c>
      <c r="C715" s="162" t="str">
        <f t="shared" si="61"/>
        <v/>
      </c>
      <c r="D715" s="512"/>
      <c r="E715" s="503"/>
      <c r="F715" s="198"/>
      <c r="G715" s="198"/>
      <c r="H715" s="198"/>
      <c r="I715" s="504" t="str">
        <f t="shared" si="58"/>
        <v/>
      </c>
      <c r="J715" s="505"/>
      <c r="K715" s="505"/>
      <c r="L715" s="505"/>
      <c r="M715" s="505"/>
      <c r="N715" s="505"/>
      <c r="O715" s="505"/>
      <c r="P715" s="505"/>
      <c r="Q715" s="505"/>
      <c r="R715" s="505"/>
      <c r="S715" s="505"/>
      <c r="T715" s="505"/>
      <c r="U715" s="505"/>
      <c r="V715" s="505"/>
      <c r="W715" s="505"/>
      <c r="X715" s="505"/>
      <c r="Y715" s="505"/>
      <c r="Z715" s="505"/>
      <c r="AA715" s="505"/>
      <c r="AB715" s="506"/>
      <c r="AC715" s="507" t="str">
        <f t="shared" si="60"/>
        <v/>
      </c>
      <c r="AD715" s="505"/>
      <c r="AE715" s="505"/>
      <c r="AF715" s="505"/>
      <c r="AG715" s="505"/>
      <c r="AH715" s="505"/>
      <c r="AI715" s="505"/>
      <c r="AJ715" s="505"/>
      <c r="AK715" s="505"/>
      <c r="AL715" s="505"/>
      <c r="AM715" s="505"/>
      <c r="AN715" s="505"/>
      <c r="AO715" s="505"/>
      <c r="AP715" s="505"/>
      <c r="AQ715" s="505"/>
      <c r="AR715" s="505"/>
      <c r="AS715" s="505"/>
      <c r="AT715" s="505"/>
      <c r="AU715" s="505"/>
      <c r="AV715" s="506"/>
    </row>
    <row r="716" spans="1:48" x14ac:dyDescent="0.35">
      <c r="A716" t="str">
        <f t="shared" si="57"/>
        <v>|</v>
      </c>
      <c r="B716" s="162" t="str">
        <f t="shared" si="59"/>
        <v/>
      </c>
      <c r="C716" s="162" t="str">
        <f t="shared" si="61"/>
        <v/>
      </c>
      <c r="D716" s="512"/>
      <c r="E716" s="503"/>
      <c r="F716" s="198"/>
      <c r="G716" s="198"/>
      <c r="H716" s="198"/>
      <c r="I716" s="504" t="str">
        <f t="shared" si="58"/>
        <v/>
      </c>
      <c r="J716" s="505"/>
      <c r="K716" s="505"/>
      <c r="L716" s="505"/>
      <c r="M716" s="505"/>
      <c r="N716" s="505"/>
      <c r="O716" s="505"/>
      <c r="P716" s="505"/>
      <c r="Q716" s="505"/>
      <c r="R716" s="505"/>
      <c r="S716" s="505"/>
      <c r="T716" s="505"/>
      <c r="U716" s="505"/>
      <c r="V716" s="505"/>
      <c r="W716" s="505"/>
      <c r="X716" s="505"/>
      <c r="Y716" s="505"/>
      <c r="Z716" s="505"/>
      <c r="AA716" s="505"/>
      <c r="AB716" s="506"/>
      <c r="AC716" s="507" t="str">
        <f t="shared" si="60"/>
        <v/>
      </c>
      <c r="AD716" s="505"/>
      <c r="AE716" s="505"/>
      <c r="AF716" s="505"/>
      <c r="AG716" s="505"/>
      <c r="AH716" s="505"/>
      <c r="AI716" s="505"/>
      <c r="AJ716" s="505"/>
      <c r="AK716" s="505"/>
      <c r="AL716" s="505"/>
      <c r="AM716" s="505"/>
      <c r="AN716" s="505"/>
      <c r="AO716" s="505"/>
      <c r="AP716" s="505"/>
      <c r="AQ716" s="505"/>
      <c r="AR716" s="505"/>
      <c r="AS716" s="505"/>
      <c r="AT716" s="505"/>
      <c r="AU716" s="505"/>
      <c r="AV716" s="506"/>
    </row>
    <row r="717" spans="1:48" x14ac:dyDescent="0.35">
      <c r="A717" t="str">
        <f t="shared" si="57"/>
        <v>|</v>
      </c>
      <c r="B717" s="162" t="str">
        <f t="shared" si="59"/>
        <v/>
      </c>
      <c r="C717" s="162" t="str">
        <f t="shared" si="61"/>
        <v/>
      </c>
      <c r="D717" s="512"/>
      <c r="E717" s="503"/>
      <c r="F717" s="198"/>
      <c r="G717" s="198"/>
      <c r="H717" s="198"/>
      <c r="I717" s="504" t="str">
        <f t="shared" si="58"/>
        <v/>
      </c>
      <c r="J717" s="505"/>
      <c r="K717" s="505"/>
      <c r="L717" s="505"/>
      <c r="M717" s="505"/>
      <c r="N717" s="505"/>
      <c r="O717" s="505"/>
      <c r="P717" s="505"/>
      <c r="Q717" s="505"/>
      <c r="R717" s="505"/>
      <c r="S717" s="505"/>
      <c r="T717" s="505"/>
      <c r="U717" s="505"/>
      <c r="V717" s="505"/>
      <c r="W717" s="505"/>
      <c r="X717" s="505"/>
      <c r="Y717" s="505"/>
      <c r="Z717" s="505"/>
      <c r="AA717" s="505"/>
      <c r="AB717" s="506"/>
      <c r="AC717" s="507" t="str">
        <f t="shared" si="60"/>
        <v/>
      </c>
      <c r="AD717" s="505"/>
      <c r="AE717" s="505"/>
      <c r="AF717" s="505"/>
      <c r="AG717" s="505"/>
      <c r="AH717" s="505"/>
      <c r="AI717" s="505"/>
      <c r="AJ717" s="505"/>
      <c r="AK717" s="505"/>
      <c r="AL717" s="505"/>
      <c r="AM717" s="505"/>
      <c r="AN717" s="505"/>
      <c r="AO717" s="505"/>
      <c r="AP717" s="505"/>
      <c r="AQ717" s="505"/>
      <c r="AR717" s="505"/>
      <c r="AS717" s="505"/>
      <c r="AT717" s="505"/>
      <c r="AU717" s="505"/>
      <c r="AV717" s="506"/>
    </row>
    <row r="718" spans="1:48" x14ac:dyDescent="0.35">
      <c r="A718" t="str">
        <f t="shared" si="57"/>
        <v>|</v>
      </c>
      <c r="B718" s="162" t="str">
        <f t="shared" si="59"/>
        <v/>
      </c>
      <c r="C718" s="162" t="str">
        <f t="shared" si="61"/>
        <v/>
      </c>
      <c r="D718" s="512"/>
      <c r="E718" s="503"/>
      <c r="F718" s="198"/>
      <c r="G718" s="198"/>
      <c r="H718" s="198"/>
      <c r="I718" s="504" t="str">
        <f t="shared" si="58"/>
        <v/>
      </c>
      <c r="J718" s="505"/>
      <c r="K718" s="505"/>
      <c r="L718" s="505"/>
      <c r="M718" s="505"/>
      <c r="N718" s="505"/>
      <c r="O718" s="505"/>
      <c r="P718" s="505"/>
      <c r="Q718" s="505"/>
      <c r="R718" s="505"/>
      <c r="S718" s="505"/>
      <c r="T718" s="505"/>
      <c r="U718" s="505"/>
      <c r="V718" s="505"/>
      <c r="W718" s="505"/>
      <c r="X718" s="505"/>
      <c r="Y718" s="505"/>
      <c r="Z718" s="505"/>
      <c r="AA718" s="505"/>
      <c r="AB718" s="506"/>
      <c r="AC718" s="507" t="str">
        <f t="shared" si="60"/>
        <v/>
      </c>
      <c r="AD718" s="505"/>
      <c r="AE718" s="505"/>
      <c r="AF718" s="505"/>
      <c r="AG718" s="505"/>
      <c r="AH718" s="505"/>
      <c r="AI718" s="505"/>
      <c r="AJ718" s="505"/>
      <c r="AK718" s="505"/>
      <c r="AL718" s="505"/>
      <c r="AM718" s="505"/>
      <c r="AN718" s="505"/>
      <c r="AO718" s="505"/>
      <c r="AP718" s="505"/>
      <c r="AQ718" s="505"/>
      <c r="AR718" s="505"/>
      <c r="AS718" s="505"/>
      <c r="AT718" s="505"/>
      <c r="AU718" s="505"/>
      <c r="AV718" s="506"/>
    </row>
    <row r="719" spans="1:48" x14ac:dyDescent="0.35">
      <c r="A719" t="str">
        <f t="shared" si="57"/>
        <v>|</v>
      </c>
      <c r="B719" s="162" t="str">
        <f t="shared" si="59"/>
        <v/>
      </c>
      <c r="C719" s="162" t="str">
        <f t="shared" si="61"/>
        <v/>
      </c>
      <c r="D719" s="512"/>
      <c r="E719" s="503"/>
      <c r="F719" s="198"/>
      <c r="G719" s="198"/>
      <c r="H719" s="198"/>
      <c r="I719" s="504" t="str">
        <f t="shared" si="58"/>
        <v/>
      </c>
      <c r="J719" s="505"/>
      <c r="K719" s="505"/>
      <c r="L719" s="505"/>
      <c r="M719" s="505"/>
      <c r="N719" s="505"/>
      <c r="O719" s="505"/>
      <c r="P719" s="505"/>
      <c r="Q719" s="505"/>
      <c r="R719" s="505"/>
      <c r="S719" s="505"/>
      <c r="T719" s="505"/>
      <c r="U719" s="505"/>
      <c r="V719" s="505"/>
      <c r="W719" s="505"/>
      <c r="X719" s="505"/>
      <c r="Y719" s="505"/>
      <c r="Z719" s="505"/>
      <c r="AA719" s="505"/>
      <c r="AB719" s="506"/>
      <c r="AC719" s="507" t="str">
        <f t="shared" si="60"/>
        <v/>
      </c>
      <c r="AD719" s="505"/>
      <c r="AE719" s="505"/>
      <c r="AF719" s="505"/>
      <c r="AG719" s="505"/>
      <c r="AH719" s="505"/>
      <c r="AI719" s="505"/>
      <c r="AJ719" s="505"/>
      <c r="AK719" s="505"/>
      <c r="AL719" s="505"/>
      <c r="AM719" s="505"/>
      <c r="AN719" s="505"/>
      <c r="AO719" s="505"/>
      <c r="AP719" s="505"/>
      <c r="AQ719" s="505"/>
      <c r="AR719" s="505"/>
      <c r="AS719" s="505"/>
      <c r="AT719" s="505"/>
      <c r="AU719" s="505"/>
      <c r="AV719" s="506"/>
    </row>
    <row r="720" spans="1:48" x14ac:dyDescent="0.35">
      <c r="A720" t="str">
        <f t="shared" si="57"/>
        <v>|</v>
      </c>
      <c r="B720" s="162" t="str">
        <f t="shared" si="59"/>
        <v/>
      </c>
      <c r="C720" s="162" t="str">
        <f t="shared" si="61"/>
        <v/>
      </c>
      <c r="D720" s="512"/>
      <c r="E720" s="503"/>
      <c r="F720" s="198"/>
      <c r="G720" s="198"/>
      <c r="H720" s="198"/>
      <c r="I720" s="504" t="str">
        <f t="shared" si="58"/>
        <v/>
      </c>
      <c r="J720" s="505"/>
      <c r="K720" s="505"/>
      <c r="L720" s="505"/>
      <c r="M720" s="505"/>
      <c r="N720" s="505"/>
      <c r="O720" s="505"/>
      <c r="P720" s="505"/>
      <c r="Q720" s="505"/>
      <c r="R720" s="505"/>
      <c r="S720" s="505"/>
      <c r="T720" s="505"/>
      <c r="U720" s="505"/>
      <c r="V720" s="505"/>
      <c r="W720" s="505"/>
      <c r="X720" s="505"/>
      <c r="Y720" s="505"/>
      <c r="Z720" s="505"/>
      <c r="AA720" s="505"/>
      <c r="AB720" s="506"/>
      <c r="AC720" s="507" t="str">
        <f t="shared" si="60"/>
        <v/>
      </c>
      <c r="AD720" s="505"/>
      <c r="AE720" s="505"/>
      <c r="AF720" s="505"/>
      <c r="AG720" s="505"/>
      <c r="AH720" s="505"/>
      <c r="AI720" s="505"/>
      <c r="AJ720" s="505"/>
      <c r="AK720" s="505"/>
      <c r="AL720" s="505"/>
      <c r="AM720" s="505"/>
      <c r="AN720" s="505"/>
      <c r="AO720" s="505"/>
      <c r="AP720" s="505"/>
      <c r="AQ720" s="505"/>
      <c r="AR720" s="505"/>
      <c r="AS720" s="505"/>
      <c r="AT720" s="505"/>
      <c r="AU720" s="505"/>
      <c r="AV720" s="506"/>
    </row>
    <row r="721" spans="1:48" x14ac:dyDescent="0.35">
      <c r="A721" t="str">
        <f t="shared" si="57"/>
        <v>|</v>
      </c>
      <c r="B721" s="162" t="str">
        <f t="shared" si="59"/>
        <v/>
      </c>
      <c r="C721" s="162" t="str">
        <f t="shared" si="61"/>
        <v/>
      </c>
      <c r="D721" s="512"/>
      <c r="E721" s="503"/>
      <c r="F721" s="198"/>
      <c r="G721" s="198"/>
      <c r="H721" s="198"/>
      <c r="I721" s="504" t="str">
        <f t="shared" si="58"/>
        <v/>
      </c>
      <c r="J721" s="505"/>
      <c r="K721" s="505"/>
      <c r="L721" s="505"/>
      <c r="M721" s="505"/>
      <c r="N721" s="505"/>
      <c r="O721" s="505"/>
      <c r="P721" s="505"/>
      <c r="Q721" s="505"/>
      <c r="R721" s="505"/>
      <c r="S721" s="505"/>
      <c r="T721" s="505"/>
      <c r="U721" s="505"/>
      <c r="V721" s="505"/>
      <c r="W721" s="505"/>
      <c r="X721" s="505"/>
      <c r="Y721" s="505"/>
      <c r="Z721" s="505"/>
      <c r="AA721" s="505"/>
      <c r="AB721" s="506"/>
      <c r="AC721" s="507" t="str">
        <f t="shared" si="60"/>
        <v/>
      </c>
      <c r="AD721" s="505"/>
      <c r="AE721" s="505"/>
      <c r="AF721" s="505"/>
      <c r="AG721" s="505"/>
      <c r="AH721" s="505"/>
      <c r="AI721" s="505"/>
      <c r="AJ721" s="505"/>
      <c r="AK721" s="505"/>
      <c r="AL721" s="505"/>
      <c r="AM721" s="505"/>
      <c r="AN721" s="505"/>
      <c r="AO721" s="505"/>
      <c r="AP721" s="505"/>
      <c r="AQ721" s="505"/>
      <c r="AR721" s="505"/>
      <c r="AS721" s="505"/>
      <c r="AT721" s="505"/>
      <c r="AU721" s="505"/>
      <c r="AV721" s="506"/>
    </row>
    <row r="722" spans="1:48" x14ac:dyDescent="0.35">
      <c r="A722" t="str">
        <f t="shared" si="57"/>
        <v>|</v>
      </c>
      <c r="B722" s="162" t="str">
        <f t="shared" si="59"/>
        <v/>
      </c>
      <c r="C722" s="162" t="str">
        <f t="shared" si="61"/>
        <v/>
      </c>
      <c r="D722" s="512"/>
      <c r="E722" s="503"/>
      <c r="F722" s="198"/>
      <c r="G722" s="198"/>
      <c r="H722" s="198"/>
      <c r="I722" s="504" t="str">
        <f t="shared" si="58"/>
        <v/>
      </c>
      <c r="J722" s="505"/>
      <c r="K722" s="505"/>
      <c r="L722" s="505"/>
      <c r="M722" s="505"/>
      <c r="N722" s="505"/>
      <c r="O722" s="505"/>
      <c r="P722" s="505"/>
      <c r="Q722" s="505"/>
      <c r="R722" s="505"/>
      <c r="S722" s="505"/>
      <c r="T722" s="505"/>
      <c r="U722" s="505"/>
      <c r="V722" s="505"/>
      <c r="W722" s="505"/>
      <c r="X722" s="505"/>
      <c r="Y722" s="505"/>
      <c r="Z722" s="505"/>
      <c r="AA722" s="505"/>
      <c r="AB722" s="506"/>
      <c r="AC722" s="507" t="str">
        <f t="shared" si="60"/>
        <v/>
      </c>
      <c r="AD722" s="505"/>
      <c r="AE722" s="505"/>
      <c r="AF722" s="505"/>
      <c r="AG722" s="505"/>
      <c r="AH722" s="505"/>
      <c r="AI722" s="505"/>
      <c r="AJ722" s="505"/>
      <c r="AK722" s="505"/>
      <c r="AL722" s="505"/>
      <c r="AM722" s="505"/>
      <c r="AN722" s="505"/>
      <c r="AO722" s="505"/>
      <c r="AP722" s="505"/>
      <c r="AQ722" s="505"/>
      <c r="AR722" s="505"/>
      <c r="AS722" s="505"/>
      <c r="AT722" s="505"/>
      <c r="AU722" s="505"/>
      <c r="AV722" s="506"/>
    </row>
    <row r="723" spans="1:48" x14ac:dyDescent="0.35">
      <c r="A723" t="str">
        <f t="shared" si="57"/>
        <v>|</v>
      </c>
      <c r="B723" s="162" t="str">
        <f t="shared" si="59"/>
        <v/>
      </c>
      <c r="C723" s="162" t="str">
        <f t="shared" si="61"/>
        <v/>
      </c>
      <c r="D723" s="512"/>
      <c r="E723" s="503"/>
      <c r="F723" s="198"/>
      <c r="G723" s="198"/>
      <c r="H723" s="198"/>
      <c r="I723" s="504" t="str">
        <f t="shared" si="58"/>
        <v/>
      </c>
      <c r="J723" s="505"/>
      <c r="K723" s="505"/>
      <c r="L723" s="505"/>
      <c r="M723" s="505"/>
      <c r="N723" s="505"/>
      <c r="O723" s="505"/>
      <c r="P723" s="505"/>
      <c r="Q723" s="505"/>
      <c r="R723" s="505"/>
      <c r="S723" s="505"/>
      <c r="T723" s="505"/>
      <c r="U723" s="505"/>
      <c r="V723" s="505"/>
      <c r="W723" s="505"/>
      <c r="X723" s="505"/>
      <c r="Y723" s="505"/>
      <c r="Z723" s="505"/>
      <c r="AA723" s="505"/>
      <c r="AB723" s="506"/>
      <c r="AC723" s="507" t="str">
        <f t="shared" si="60"/>
        <v/>
      </c>
      <c r="AD723" s="505"/>
      <c r="AE723" s="505"/>
      <c r="AF723" s="505"/>
      <c r="AG723" s="505"/>
      <c r="AH723" s="505"/>
      <c r="AI723" s="505"/>
      <c r="AJ723" s="505"/>
      <c r="AK723" s="505"/>
      <c r="AL723" s="505"/>
      <c r="AM723" s="505"/>
      <c r="AN723" s="505"/>
      <c r="AO723" s="505"/>
      <c r="AP723" s="505"/>
      <c r="AQ723" s="505"/>
      <c r="AR723" s="505"/>
      <c r="AS723" s="505"/>
      <c r="AT723" s="505"/>
      <c r="AU723" s="505"/>
      <c r="AV723" s="506"/>
    </row>
    <row r="724" spans="1:48" x14ac:dyDescent="0.35">
      <c r="A724" t="str">
        <f t="shared" si="57"/>
        <v>|</v>
      </c>
      <c r="B724" s="162" t="str">
        <f t="shared" si="59"/>
        <v/>
      </c>
      <c r="C724" s="162" t="str">
        <f t="shared" si="61"/>
        <v/>
      </c>
      <c r="D724" s="512"/>
      <c r="E724" s="503"/>
      <c r="F724" s="198"/>
      <c r="G724" s="198"/>
      <c r="H724" s="198"/>
      <c r="I724" s="504" t="str">
        <f t="shared" si="58"/>
        <v/>
      </c>
      <c r="J724" s="505"/>
      <c r="K724" s="505"/>
      <c r="L724" s="505"/>
      <c r="M724" s="505"/>
      <c r="N724" s="505"/>
      <c r="O724" s="505"/>
      <c r="P724" s="505"/>
      <c r="Q724" s="505"/>
      <c r="R724" s="505"/>
      <c r="S724" s="505"/>
      <c r="T724" s="505"/>
      <c r="U724" s="505"/>
      <c r="V724" s="505"/>
      <c r="W724" s="505"/>
      <c r="X724" s="505"/>
      <c r="Y724" s="505"/>
      <c r="Z724" s="505"/>
      <c r="AA724" s="505"/>
      <c r="AB724" s="506"/>
      <c r="AC724" s="507" t="str">
        <f t="shared" si="60"/>
        <v/>
      </c>
      <c r="AD724" s="505"/>
      <c r="AE724" s="505"/>
      <c r="AF724" s="505"/>
      <c r="AG724" s="505"/>
      <c r="AH724" s="505"/>
      <c r="AI724" s="505"/>
      <c r="AJ724" s="505"/>
      <c r="AK724" s="505"/>
      <c r="AL724" s="505"/>
      <c r="AM724" s="505"/>
      <c r="AN724" s="505"/>
      <c r="AO724" s="505"/>
      <c r="AP724" s="505"/>
      <c r="AQ724" s="505"/>
      <c r="AR724" s="505"/>
      <c r="AS724" s="505"/>
      <c r="AT724" s="505"/>
      <c r="AU724" s="505"/>
      <c r="AV724" s="506"/>
    </row>
    <row r="725" spans="1:48" x14ac:dyDescent="0.35">
      <c r="A725" t="str">
        <f t="shared" si="57"/>
        <v>|</v>
      </c>
      <c r="B725" s="162" t="str">
        <f t="shared" si="59"/>
        <v/>
      </c>
      <c r="C725" s="162" t="str">
        <f t="shared" si="61"/>
        <v/>
      </c>
      <c r="D725" s="512"/>
      <c r="E725" s="503"/>
      <c r="F725" s="198"/>
      <c r="G725" s="198"/>
      <c r="H725" s="198"/>
      <c r="I725" s="504" t="str">
        <f t="shared" si="58"/>
        <v/>
      </c>
      <c r="J725" s="505"/>
      <c r="K725" s="505"/>
      <c r="L725" s="505"/>
      <c r="M725" s="505"/>
      <c r="N725" s="505"/>
      <c r="O725" s="505"/>
      <c r="P725" s="505"/>
      <c r="Q725" s="505"/>
      <c r="R725" s="505"/>
      <c r="S725" s="505"/>
      <c r="T725" s="505"/>
      <c r="U725" s="505"/>
      <c r="V725" s="505"/>
      <c r="W725" s="505"/>
      <c r="X725" s="505"/>
      <c r="Y725" s="505"/>
      <c r="Z725" s="505"/>
      <c r="AA725" s="505"/>
      <c r="AB725" s="506"/>
      <c r="AC725" s="507" t="str">
        <f t="shared" si="60"/>
        <v/>
      </c>
      <c r="AD725" s="505"/>
      <c r="AE725" s="505"/>
      <c r="AF725" s="505"/>
      <c r="AG725" s="505"/>
      <c r="AH725" s="505"/>
      <c r="AI725" s="505"/>
      <c r="AJ725" s="505"/>
      <c r="AK725" s="505"/>
      <c r="AL725" s="505"/>
      <c r="AM725" s="505"/>
      <c r="AN725" s="505"/>
      <c r="AO725" s="505"/>
      <c r="AP725" s="505"/>
      <c r="AQ725" s="505"/>
      <c r="AR725" s="505"/>
      <c r="AS725" s="505"/>
      <c r="AT725" s="505"/>
      <c r="AU725" s="505"/>
      <c r="AV725" s="506"/>
    </row>
    <row r="726" spans="1:48" x14ac:dyDescent="0.35">
      <c r="A726" t="str">
        <f t="shared" si="57"/>
        <v>|</v>
      </c>
      <c r="B726" s="162" t="str">
        <f t="shared" si="59"/>
        <v/>
      </c>
      <c r="C726" s="162" t="str">
        <f t="shared" si="61"/>
        <v/>
      </c>
      <c r="D726" s="512"/>
      <c r="E726" s="503"/>
      <c r="F726" s="198"/>
      <c r="G726" s="198"/>
      <c r="H726" s="198"/>
      <c r="I726" s="504" t="str">
        <f t="shared" si="58"/>
        <v/>
      </c>
      <c r="J726" s="505"/>
      <c r="K726" s="505"/>
      <c r="L726" s="505"/>
      <c r="M726" s="505"/>
      <c r="N726" s="505"/>
      <c r="O726" s="505"/>
      <c r="P726" s="505"/>
      <c r="Q726" s="505"/>
      <c r="R726" s="505"/>
      <c r="S726" s="505"/>
      <c r="T726" s="505"/>
      <c r="U726" s="505"/>
      <c r="V726" s="505"/>
      <c r="W726" s="505"/>
      <c r="X726" s="505"/>
      <c r="Y726" s="505"/>
      <c r="Z726" s="505"/>
      <c r="AA726" s="505"/>
      <c r="AB726" s="506"/>
      <c r="AC726" s="507" t="str">
        <f t="shared" si="60"/>
        <v/>
      </c>
      <c r="AD726" s="505"/>
      <c r="AE726" s="505"/>
      <c r="AF726" s="505"/>
      <c r="AG726" s="505"/>
      <c r="AH726" s="505"/>
      <c r="AI726" s="505"/>
      <c r="AJ726" s="505"/>
      <c r="AK726" s="505"/>
      <c r="AL726" s="505"/>
      <c r="AM726" s="505"/>
      <c r="AN726" s="505"/>
      <c r="AO726" s="505"/>
      <c r="AP726" s="505"/>
      <c r="AQ726" s="505"/>
      <c r="AR726" s="505"/>
      <c r="AS726" s="505"/>
      <c r="AT726" s="505"/>
      <c r="AU726" s="505"/>
      <c r="AV726" s="506"/>
    </row>
    <row r="727" spans="1:48" x14ac:dyDescent="0.35">
      <c r="A727" t="str">
        <f t="shared" si="57"/>
        <v>|</v>
      </c>
      <c r="B727" s="162" t="str">
        <f t="shared" si="59"/>
        <v/>
      </c>
      <c r="C727" s="162" t="str">
        <f t="shared" si="61"/>
        <v/>
      </c>
      <c r="D727" s="512"/>
      <c r="E727" s="503"/>
      <c r="F727" s="198"/>
      <c r="G727" s="198"/>
      <c r="H727" s="198"/>
      <c r="I727" s="504" t="str">
        <f t="shared" si="58"/>
        <v/>
      </c>
      <c r="J727" s="505"/>
      <c r="K727" s="505"/>
      <c r="L727" s="505"/>
      <c r="M727" s="505"/>
      <c r="N727" s="505"/>
      <c r="O727" s="505"/>
      <c r="P727" s="505"/>
      <c r="Q727" s="505"/>
      <c r="R727" s="505"/>
      <c r="S727" s="505"/>
      <c r="T727" s="505"/>
      <c r="U727" s="505"/>
      <c r="V727" s="505"/>
      <c r="W727" s="505"/>
      <c r="X727" s="505"/>
      <c r="Y727" s="505"/>
      <c r="Z727" s="505"/>
      <c r="AA727" s="505"/>
      <c r="AB727" s="506"/>
      <c r="AC727" s="507" t="str">
        <f t="shared" si="60"/>
        <v/>
      </c>
      <c r="AD727" s="505"/>
      <c r="AE727" s="505"/>
      <c r="AF727" s="505"/>
      <c r="AG727" s="505"/>
      <c r="AH727" s="505"/>
      <c r="AI727" s="505"/>
      <c r="AJ727" s="505"/>
      <c r="AK727" s="505"/>
      <c r="AL727" s="505"/>
      <c r="AM727" s="505"/>
      <c r="AN727" s="505"/>
      <c r="AO727" s="505"/>
      <c r="AP727" s="505"/>
      <c r="AQ727" s="505"/>
      <c r="AR727" s="505"/>
      <c r="AS727" s="505"/>
      <c r="AT727" s="505"/>
      <c r="AU727" s="505"/>
      <c r="AV727" s="506"/>
    </row>
    <row r="728" spans="1:48" x14ac:dyDescent="0.35">
      <c r="A728" t="str">
        <f t="shared" si="57"/>
        <v>|</v>
      </c>
      <c r="B728" s="162" t="str">
        <f t="shared" si="59"/>
        <v/>
      </c>
      <c r="C728" s="162" t="str">
        <f t="shared" si="61"/>
        <v/>
      </c>
      <c r="D728" s="512"/>
      <c r="E728" s="503"/>
      <c r="F728" s="198"/>
      <c r="G728" s="198"/>
      <c r="H728" s="198"/>
      <c r="I728" s="504" t="str">
        <f t="shared" si="58"/>
        <v/>
      </c>
      <c r="J728" s="505"/>
      <c r="K728" s="505"/>
      <c r="L728" s="505"/>
      <c r="M728" s="505"/>
      <c r="N728" s="505"/>
      <c r="O728" s="505"/>
      <c r="P728" s="505"/>
      <c r="Q728" s="505"/>
      <c r="R728" s="505"/>
      <c r="S728" s="505"/>
      <c r="T728" s="505"/>
      <c r="U728" s="505"/>
      <c r="V728" s="505"/>
      <c r="W728" s="505"/>
      <c r="X728" s="505"/>
      <c r="Y728" s="505"/>
      <c r="Z728" s="505"/>
      <c r="AA728" s="505"/>
      <c r="AB728" s="506"/>
      <c r="AC728" s="507" t="str">
        <f t="shared" si="60"/>
        <v/>
      </c>
      <c r="AD728" s="505"/>
      <c r="AE728" s="505"/>
      <c r="AF728" s="505"/>
      <c r="AG728" s="505"/>
      <c r="AH728" s="505"/>
      <c r="AI728" s="505"/>
      <c r="AJ728" s="505"/>
      <c r="AK728" s="505"/>
      <c r="AL728" s="505"/>
      <c r="AM728" s="505"/>
      <c r="AN728" s="505"/>
      <c r="AO728" s="505"/>
      <c r="AP728" s="505"/>
      <c r="AQ728" s="505"/>
      <c r="AR728" s="505"/>
      <c r="AS728" s="505"/>
      <c r="AT728" s="505"/>
      <c r="AU728" s="505"/>
      <c r="AV728" s="506"/>
    </row>
    <row r="729" spans="1:48" x14ac:dyDescent="0.35">
      <c r="A729" t="str">
        <f t="shared" si="57"/>
        <v>|</v>
      </c>
      <c r="B729" s="162" t="str">
        <f t="shared" si="59"/>
        <v/>
      </c>
      <c r="C729" s="162" t="str">
        <f t="shared" si="61"/>
        <v/>
      </c>
      <c r="D729" s="512"/>
      <c r="E729" s="503"/>
      <c r="F729" s="198"/>
      <c r="G729" s="198"/>
      <c r="H729" s="198"/>
      <c r="I729" s="504" t="str">
        <f t="shared" si="58"/>
        <v/>
      </c>
      <c r="J729" s="505"/>
      <c r="K729" s="505"/>
      <c r="L729" s="505"/>
      <c r="M729" s="505"/>
      <c r="N729" s="505"/>
      <c r="O729" s="505"/>
      <c r="P729" s="505"/>
      <c r="Q729" s="505"/>
      <c r="R729" s="505"/>
      <c r="S729" s="505"/>
      <c r="T729" s="505"/>
      <c r="U729" s="505"/>
      <c r="V729" s="505"/>
      <c r="W729" s="505"/>
      <c r="X729" s="505"/>
      <c r="Y729" s="505"/>
      <c r="Z729" s="505"/>
      <c r="AA729" s="505"/>
      <c r="AB729" s="506"/>
      <c r="AC729" s="507" t="str">
        <f t="shared" si="60"/>
        <v/>
      </c>
      <c r="AD729" s="505"/>
      <c r="AE729" s="505"/>
      <c r="AF729" s="505"/>
      <c r="AG729" s="505"/>
      <c r="AH729" s="505"/>
      <c r="AI729" s="505"/>
      <c r="AJ729" s="505"/>
      <c r="AK729" s="505"/>
      <c r="AL729" s="505"/>
      <c r="AM729" s="505"/>
      <c r="AN729" s="505"/>
      <c r="AO729" s="505"/>
      <c r="AP729" s="505"/>
      <c r="AQ729" s="505"/>
      <c r="AR729" s="505"/>
      <c r="AS729" s="505"/>
      <c r="AT729" s="505"/>
      <c r="AU729" s="505"/>
      <c r="AV729" s="506"/>
    </row>
    <row r="730" spans="1:48" x14ac:dyDescent="0.35">
      <c r="A730" t="str">
        <f t="shared" si="57"/>
        <v>|</v>
      </c>
      <c r="B730" s="162" t="str">
        <f t="shared" si="59"/>
        <v/>
      </c>
      <c r="C730" s="162" t="str">
        <f t="shared" si="61"/>
        <v/>
      </c>
      <c r="D730" s="512"/>
      <c r="E730" s="503"/>
      <c r="F730" s="198"/>
      <c r="G730" s="198"/>
      <c r="H730" s="198"/>
      <c r="I730" s="504" t="str">
        <f t="shared" si="58"/>
        <v/>
      </c>
      <c r="J730" s="505"/>
      <c r="K730" s="505"/>
      <c r="L730" s="505"/>
      <c r="M730" s="505"/>
      <c r="N730" s="505"/>
      <c r="O730" s="505"/>
      <c r="P730" s="505"/>
      <c r="Q730" s="505"/>
      <c r="R730" s="505"/>
      <c r="S730" s="505"/>
      <c r="T730" s="505"/>
      <c r="U730" s="505"/>
      <c r="V730" s="505"/>
      <c r="W730" s="505"/>
      <c r="X730" s="505"/>
      <c r="Y730" s="505"/>
      <c r="Z730" s="505"/>
      <c r="AA730" s="505"/>
      <c r="AB730" s="506"/>
      <c r="AC730" s="507" t="str">
        <f t="shared" si="60"/>
        <v/>
      </c>
      <c r="AD730" s="505"/>
      <c r="AE730" s="505"/>
      <c r="AF730" s="505"/>
      <c r="AG730" s="505"/>
      <c r="AH730" s="505"/>
      <c r="AI730" s="505"/>
      <c r="AJ730" s="505"/>
      <c r="AK730" s="505"/>
      <c r="AL730" s="505"/>
      <c r="AM730" s="505"/>
      <c r="AN730" s="505"/>
      <c r="AO730" s="505"/>
      <c r="AP730" s="505"/>
      <c r="AQ730" s="505"/>
      <c r="AR730" s="505"/>
      <c r="AS730" s="505"/>
      <c r="AT730" s="505"/>
      <c r="AU730" s="505"/>
      <c r="AV730" s="506"/>
    </row>
    <row r="731" spans="1:48" x14ac:dyDescent="0.35">
      <c r="A731" t="str">
        <f t="shared" si="57"/>
        <v>|</v>
      </c>
      <c r="B731" s="162" t="str">
        <f t="shared" si="59"/>
        <v/>
      </c>
      <c r="C731" s="162" t="str">
        <f t="shared" si="61"/>
        <v/>
      </c>
      <c r="D731" s="512"/>
      <c r="E731" s="503"/>
      <c r="F731" s="198"/>
      <c r="G731" s="198"/>
      <c r="H731" s="198"/>
      <c r="I731" s="504" t="str">
        <f t="shared" si="58"/>
        <v/>
      </c>
      <c r="J731" s="505"/>
      <c r="K731" s="505"/>
      <c r="L731" s="505"/>
      <c r="M731" s="505"/>
      <c r="N731" s="505"/>
      <c r="O731" s="505"/>
      <c r="P731" s="505"/>
      <c r="Q731" s="505"/>
      <c r="R731" s="505"/>
      <c r="S731" s="505"/>
      <c r="T731" s="505"/>
      <c r="U731" s="505"/>
      <c r="V731" s="505"/>
      <c r="W731" s="505"/>
      <c r="X731" s="505"/>
      <c r="Y731" s="505"/>
      <c r="Z731" s="505"/>
      <c r="AA731" s="505"/>
      <c r="AB731" s="506"/>
      <c r="AC731" s="507" t="str">
        <f t="shared" si="60"/>
        <v/>
      </c>
      <c r="AD731" s="505"/>
      <c r="AE731" s="505"/>
      <c r="AF731" s="505"/>
      <c r="AG731" s="505"/>
      <c r="AH731" s="505"/>
      <c r="AI731" s="505"/>
      <c r="AJ731" s="505"/>
      <c r="AK731" s="505"/>
      <c r="AL731" s="505"/>
      <c r="AM731" s="505"/>
      <c r="AN731" s="505"/>
      <c r="AO731" s="505"/>
      <c r="AP731" s="505"/>
      <c r="AQ731" s="505"/>
      <c r="AR731" s="505"/>
      <c r="AS731" s="505"/>
      <c r="AT731" s="505"/>
      <c r="AU731" s="505"/>
      <c r="AV731" s="506"/>
    </row>
    <row r="732" spans="1:48" x14ac:dyDescent="0.35">
      <c r="A732" t="str">
        <f t="shared" si="57"/>
        <v>|</v>
      </c>
      <c r="B732" s="162" t="str">
        <f t="shared" si="59"/>
        <v/>
      </c>
      <c r="C732" s="162" t="str">
        <f t="shared" si="61"/>
        <v/>
      </c>
      <c r="D732" s="512"/>
      <c r="E732" s="503"/>
      <c r="F732" s="198"/>
      <c r="G732" s="198"/>
      <c r="H732" s="198"/>
      <c r="I732" s="504" t="str">
        <f t="shared" si="58"/>
        <v/>
      </c>
      <c r="J732" s="505"/>
      <c r="K732" s="505"/>
      <c r="L732" s="505"/>
      <c r="M732" s="505"/>
      <c r="N732" s="505"/>
      <c r="O732" s="505"/>
      <c r="P732" s="505"/>
      <c r="Q732" s="505"/>
      <c r="R732" s="505"/>
      <c r="S732" s="505"/>
      <c r="T732" s="505"/>
      <c r="U732" s="505"/>
      <c r="V732" s="505"/>
      <c r="W732" s="505"/>
      <c r="X732" s="505"/>
      <c r="Y732" s="505"/>
      <c r="Z732" s="505"/>
      <c r="AA732" s="505"/>
      <c r="AB732" s="506"/>
      <c r="AC732" s="507" t="str">
        <f t="shared" si="60"/>
        <v/>
      </c>
      <c r="AD732" s="505"/>
      <c r="AE732" s="505"/>
      <c r="AF732" s="505"/>
      <c r="AG732" s="505"/>
      <c r="AH732" s="505"/>
      <c r="AI732" s="505"/>
      <c r="AJ732" s="505"/>
      <c r="AK732" s="505"/>
      <c r="AL732" s="505"/>
      <c r="AM732" s="505"/>
      <c r="AN732" s="505"/>
      <c r="AO732" s="505"/>
      <c r="AP732" s="505"/>
      <c r="AQ732" s="505"/>
      <c r="AR732" s="505"/>
      <c r="AS732" s="505"/>
      <c r="AT732" s="505"/>
      <c r="AU732" s="505"/>
      <c r="AV732" s="506"/>
    </row>
    <row r="733" spans="1:48" x14ac:dyDescent="0.35">
      <c r="A733" t="str">
        <f t="shared" si="57"/>
        <v>|</v>
      </c>
      <c r="B733" s="162" t="str">
        <f t="shared" si="59"/>
        <v/>
      </c>
      <c r="C733" s="162" t="str">
        <f t="shared" si="61"/>
        <v/>
      </c>
      <c r="D733" s="512"/>
      <c r="E733" s="503"/>
      <c r="F733" s="198"/>
      <c r="G733" s="198"/>
      <c r="H733" s="198"/>
      <c r="I733" s="504" t="str">
        <f t="shared" si="58"/>
        <v/>
      </c>
      <c r="J733" s="505"/>
      <c r="K733" s="505"/>
      <c r="L733" s="505"/>
      <c r="M733" s="505"/>
      <c r="N733" s="505"/>
      <c r="O733" s="505"/>
      <c r="P733" s="505"/>
      <c r="Q733" s="505"/>
      <c r="R733" s="505"/>
      <c r="S733" s="505"/>
      <c r="T733" s="505"/>
      <c r="U733" s="505"/>
      <c r="V733" s="505"/>
      <c r="W733" s="505"/>
      <c r="X733" s="505"/>
      <c r="Y733" s="505"/>
      <c r="Z733" s="505"/>
      <c r="AA733" s="505"/>
      <c r="AB733" s="506"/>
      <c r="AC733" s="507" t="str">
        <f t="shared" si="60"/>
        <v/>
      </c>
      <c r="AD733" s="505"/>
      <c r="AE733" s="505"/>
      <c r="AF733" s="505"/>
      <c r="AG733" s="505"/>
      <c r="AH733" s="505"/>
      <c r="AI733" s="505"/>
      <c r="AJ733" s="505"/>
      <c r="AK733" s="505"/>
      <c r="AL733" s="505"/>
      <c r="AM733" s="505"/>
      <c r="AN733" s="505"/>
      <c r="AO733" s="505"/>
      <c r="AP733" s="505"/>
      <c r="AQ733" s="505"/>
      <c r="AR733" s="505"/>
      <c r="AS733" s="505"/>
      <c r="AT733" s="505"/>
      <c r="AU733" s="505"/>
      <c r="AV733" s="506"/>
    </row>
    <row r="734" spans="1:48" x14ac:dyDescent="0.35">
      <c r="A734" t="str">
        <f t="shared" si="57"/>
        <v>|</v>
      </c>
      <c r="B734" s="162" t="str">
        <f t="shared" si="59"/>
        <v/>
      </c>
      <c r="C734" s="162" t="str">
        <f t="shared" si="61"/>
        <v/>
      </c>
      <c r="D734" s="512"/>
      <c r="E734" s="503"/>
      <c r="F734" s="198"/>
      <c r="G734" s="198"/>
      <c r="H734" s="198"/>
      <c r="I734" s="504" t="str">
        <f t="shared" si="58"/>
        <v/>
      </c>
      <c r="J734" s="505"/>
      <c r="K734" s="505"/>
      <c r="L734" s="505"/>
      <c r="M734" s="505"/>
      <c r="N734" s="505"/>
      <c r="O734" s="505"/>
      <c r="P734" s="505"/>
      <c r="Q734" s="505"/>
      <c r="R734" s="505"/>
      <c r="S734" s="505"/>
      <c r="T734" s="505"/>
      <c r="U734" s="505"/>
      <c r="V734" s="505"/>
      <c r="W734" s="505"/>
      <c r="X734" s="505"/>
      <c r="Y734" s="505"/>
      <c r="Z734" s="505"/>
      <c r="AA734" s="505"/>
      <c r="AB734" s="506"/>
      <c r="AC734" s="507" t="str">
        <f t="shared" si="60"/>
        <v/>
      </c>
      <c r="AD734" s="505"/>
      <c r="AE734" s="505"/>
      <c r="AF734" s="505"/>
      <c r="AG734" s="505"/>
      <c r="AH734" s="505"/>
      <c r="AI734" s="505"/>
      <c r="AJ734" s="505"/>
      <c r="AK734" s="505"/>
      <c r="AL734" s="505"/>
      <c r="AM734" s="505"/>
      <c r="AN734" s="505"/>
      <c r="AO734" s="505"/>
      <c r="AP734" s="505"/>
      <c r="AQ734" s="505"/>
      <c r="AR734" s="505"/>
      <c r="AS734" s="505"/>
      <c r="AT734" s="505"/>
      <c r="AU734" s="505"/>
      <c r="AV734" s="506"/>
    </row>
    <row r="735" spans="1:48" x14ac:dyDescent="0.35">
      <c r="A735" t="str">
        <f t="shared" si="57"/>
        <v>|</v>
      </c>
      <c r="B735" s="162" t="str">
        <f t="shared" si="59"/>
        <v/>
      </c>
      <c r="C735" s="162" t="str">
        <f t="shared" si="61"/>
        <v/>
      </c>
      <c r="D735" s="512"/>
      <c r="E735" s="503"/>
      <c r="F735" s="198"/>
      <c r="G735" s="198"/>
      <c r="H735" s="198"/>
      <c r="I735" s="504" t="str">
        <f t="shared" si="58"/>
        <v/>
      </c>
      <c r="J735" s="505"/>
      <c r="K735" s="505"/>
      <c r="L735" s="505"/>
      <c r="M735" s="505"/>
      <c r="N735" s="505"/>
      <c r="O735" s="505"/>
      <c r="P735" s="505"/>
      <c r="Q735" s="505"/>
      <c r="R735" s="505"/>
      <c r="S735" s="505"/>
      <c r="T735" s="505"/>
      <c r="U735" s="505"/>
      <c r="V735" s="505"/>
      <c r="W735" s="505"/>
      <c r="X735" s="505"/>
      <c r="Y735" s="505"/>
      <c r="Z735" s="505"/>
      <c r="AA735" s="505"/>
      <c r="AB735" s="506"/>
      <c r="AC735" s="507" t="str">
        <f t="shared" si="60"/>
        <v/>
      </c>
      <c r="AD735" s="505"/>
      <c r="AE735" s="505"/>
      <c r="AF735" s="505"/>
      <c r="AG735" s="505"/>
      <c r="AH735" s="505"/>
      <c r="AI735" s="505"/>
      <c r="AJ735" s="505"/>
      <c r="AK735" s="505"/>
      <c r="AL735" s="505"/>
      <c r="AM735" s="505"/>
      <c r="AN735" s="505"/>
      <c r="AO735" s="505"/>
      <c r="AP735" s="505"/>
      <c r="AQ735" s="505"/>
      <c r="AR735" s="505"/>
      <c r="AS735" s="505"/>
      <c r="AT735" s="505"/>
      <c r="AU735" s="505"/>
      <c r="AV735" s="506"/>
    </row>
    <row r="736" spans="1:48" x14ac:dyDescent="0.35">
      <c r="A736" t="str">
        <f t="shared" ref="A736:A799" si="62">B736&amp;"|"&amp;C736</f>
        <v>|</v>
      </c>
      <c r="B736" s="162" t="str">
        <f t="shared" si="59"/>
        <v/>
      </c>
      <c r="C736" s="162" t="str">
        <f t="shared" si="61"/>
        <v/>
      </c>
      <c r="D736" s="512"/>
      <c r="E736" s="503"/>
      <c r="F736" s="198"/>
      <c r="G736" s="198"/>
      <c r="H736" s="198"/>
      <c r="I736" s="504" t="str">
        <f t="shared" ref="I736:I799" si="63">IF(D736="","",F736+H736)</f>
        <v/>
      </c>
      <c r="J736" s="505"/>
      <c r="K736" s="505"/>
      <c r="L736" s="505"/>
      <c r="M736" s="505"/>
      <c r="N736" s="505"/>
      <c r="O736" s="505"/>
      <c r="P736" s="505"/>
      <c r="Q736" s="505"/>
      <c r="R736" s="505"/>
      <c r="S736" s="505"/>
      <c r="T736" s="505"/>
      <c r="U736" s="505"/>
      <c r="V736" s="505"/>
      <c r="W736" s="505"/>
      <c r="X736" s="505"/>
      <c r="Y736" s="505"/>
      <c r="Z736" s="505"/>
      <c r="AA736" s="505"/>
      <c r="AB736" s="506"/>
      <c r="AC736" s="507" t="str">
        <f t="shared" si="60"/>
        <v/>
      </c>
      <c r="AD736" s="505"/>
      <c r="AE736" s="505"/>
      <c r="AF736" s="505"/>
      <c r="AG736" s="505"/>
      <c r="AH736" s="505"/>
      <c r="AI736" s="505"/>
      <c r="AJ736" s="505"/>
      <c r="AK736" s="505"/>
      <c r="AL736" s="505"/>
      <c r="AM736" s="505"/>
      <c r="AN736" s="505"/>
      <c r="AO736" s="505"/>
      <c r="AP736" s="505"/>
      <c r="AQ736" s="505"/>
      <c r="AR736" s="505"/>
      <c r="AS736" s="505"/>
      <c r="AT736" s="505"/>
      <c r="AU736" s="505"/>
      <c r="AV736" s="506"/>
    </row>
    <row r="737" spans="1:48" x14ac:dyDescent="0.35">
      <c r="A737" t="str">
        <f t="shared" si="62"/>
        <v>|</v>
      </c>
      <c r="B737" s="162" t="str">
        <f t="shared" ref="B737:B800" si="64">IF(D737="","",IF(AC737&gt;AC736,B736+1,B736))</f>
        <v/>
      </c>
      <c r="C737" s="162" t="str">
        <f t="shared" si="61"/>
        <v/>
      </c>
      <c r="D737" s="512"/>
      <c r="E737" s="503"/>
      <c r="F737" s="198"/>
      <c r="G737" s="198"/>
      <c r="H737" s="198"/>
      <c r="I737" s="504" t="str">
        <f t="shared" si="63"/>
        <v/>
      </c>
      <c r="J737" s="505"/>
      <c r="K737" s="505"/>
      <c r="L737" s="505"/>
      <c r="M737" s="505"/>
      <c r="N737" s="505"/>
      <c r="O737" s="505"/>
      <c r="P737" s="505"/>
      <c r="Q737" s="505"/>
      <c r="R737" s="505"/>
      <c r="S737" s="505"/>
      <c r="T737" s="505"/>
      <c r="U737" s="505"/>
      <c r="V737" s="505"/>
      <c r="W737" s="505"/>
      <c r="X737" s="505"/>
      <c r="Y737" s="505"/>
      <c r="Z737" s="505"/>
      <c r="AA737" s="505"/>
      <c r="AB737" s="506"/>
      <c r="AC737" s="507" t="str">
        <f t="shared" ref="AC737:AC800" si="65">IF(D737="","",IF(I737&gt;AC$28,"PCT &gt; T/T",IF(AC736-I737&lt;0,AC$28-I737,AC736-I737)))</f>
        <v/>
      </c>
      <c r="AD737" s="505"/>
      <c r="AE737" s="505"/>
      <c r="AF737" s="505"/>
      <c r="AG737" s="505"/>
      <c r="AH737" s="505"/>
      <c r="AI737" s="505"/>
      <c r="AJ737" s="505"/>
      <c r="AK737" s="505"/>
      <c r="AL737" s="505"/>
      <c r="AM737" s="505"/>
      <c r="AN737" s="505"/>
      <c r="AO737" s="505"/>
      <c r="AP737" s="505"/>
      <c r="AQ737" s="505"/>
      <c r="AR737" s="505"/>
      <c r="AS737" s="505"/>
      <c r="AT737" s="505"/>
      <c r="AU737" s="505"/>
      <c r="AV737" s="506"/>
    </row>
    <row r="738" spans="1:48" x14ac:dyDescent="0.35">
      <c r="A738" t="str">
        <f t="shared" si="62"/>
        <v>|</v>
      </c>
      <c r="B738" s="162" t="str">
        <f t="shared" si="64"/>
        <v/>
      </c>
      <c r="C738" s="162" t="str">
        <f t="shared" ref="C738:C801" si="66">IF(ISBLANK(D738),"",C737+1)</f>
        <v/>
      </c>
      <c r="D738" s="512"/>
      <c r="E738" s="503"/>
      <c r="F738" s="198"/>
      <c r="G738" s="198"/>
      <c r="H738" s="198"/>
      <c r="I738" s="504" t="str">
        <f t="shared" si="63"/>
        <v/>
      </c>
      <c r="J738" s="505"/>
      <c r="K738" s="505"/>
      <c r="L738" s="505"/>
      <c r="M738" s="505"/>
      <c r="N738" s="505"/>
      <c r="O738" s="505"/>
      <c r="P738" s="505"/>
      <c r="Q738" s="505"/>
      <c r="R738" s="505"/>
      <c r="S738" s="505"/>
      <c r="T738" s="505"/>
      <c r="U738" s="505"/>
      <c r="V738" s="505"/>
      <c r="W738" s="505"/>
      <c r="X738" s="505"/>
      <c r="Y738" s="505"/>
      <c r="Z738" s="505"/>
      <c r="AA738" s="505"/>
      <c r="AB738" s="506"/>
      <c r="AC738" s="507" t="str">
        <f t="shared" si="65"/>
        <v/>
      </c>
      <c r="AD738" s="505"/>
      <c r="AE738" s="505"/>
      <c r="AF738" s="505"/>
      <c r="AG738" s="505"/>
      <c r="AH738" s="505"/>
      <c r="AI738" s="505"/>
      <c r="AJ738" s="505"/>
      <c r="AK738" s="505"/>
      <c r="AL738" s="505"/>
      <c r="AM738" s="505"/>
      <c r="AN738" s="505"/>
      <c r="AO738" s="505"/>
      <c r="AP738" s="505"/>
      <c r="AQ738" s="505"/>
      <c r="AR738" s="505"/>
      <c r="AS738" s="505"/>
      <c r="AT738" s="505"/>
      <c r="AU738" s="505"/>
      <c r="AV738" s="506"/>
    </row>
    <row r="739" spans="1:48" x14ac:dyDescent="0.35">
      <c r="A739" t="str">
        <f t="shared" si="62"/>
        <v>|</v>
      </c>
      <c r="B739" s="162" t="str">
        <f t="shared" si="64"/>
        <v/>
      </c>
      <c r="C739" s="162" t="str">
        <f t="shared" si="66"/>
        <v/>
      </c>
      <c r="D739" s="512"/>
      <c r="E739" s="503"/>
      <c r="F739" s="198"/>
      <c r="G739" s="198"/>
      <c r="H739" s="198"/>
      <c r="I739" s="504" t="str">
        <f t="shared" si="63"/>
        <v/>
      </c>
      <c r="J739" s="505"/>
      <c r="K739" s="505"/>
      <c r="L739" s="505"/>
      <c r="M739" s="505"/>
      <c r="N739" s="505"/>
      <c r="O739" s="505"/>
      <c r="P739" s="505"/>
      <c r="Q739" s="505"/>
      <c r="R739" s="505"/>
      <c r="S739" s="505"/>
      <c r="T739" s="505"/>
      <c r="U739" s="505"/>
      <c r="V739" s="505"/>
      <c r="W739" s="505"/>
      <c r="X739" s="505"/>
      <c r="Y739" s="505"/>
      <c r="Z739" s="505"/>
      <c r="AA739" s="505"/>
      <c r="AB739" s="506"/>
      <c r="AC739" s="507" t="str">
        <f t="shared" si="65"/>
        <v/>
      </c>
      <c r="AD739" s="505"/>
      <c r="AE739" s="505"/>
      <c r="AF739" s="505"/>
      <c r="AG739" s="505"/>
      <c r="AH739" s="505"/>
      <c r="AI739" s="505"/>
      <c r="AJ739" s="505"/>
      <c r="AK739" s="505"/>
      <c r="AL739" s="505"/>
      <c r="AM739" s="505"/>
      <c r="AN739" s="505"/>
      <c r="AO739" s="505"/>
      <c r="AP739" s="505"/>
      <c r="AQ739" s="505"/>
      <c r="AR739" s="505"/>
      <c r="AS739" s="505"/>
      <c r="AT739" s="505"/>
      <c r="AU739" s="505"/>
      <c r="AV739" s="506"/>
    </row>
    <row r="740" spans="1:48" x14ac:dyDescent="0.35">
      <c r="A740" t="str">
        <f t="shared" si="62"/>
        <v>|</v>
      </c>
      <c r="B740" s="162" t="str">
        <f t="shared" si="64"/>
        <v/>
      </c>
      <c r="C740" s="162" t="str">
        <f t="shared" si="66"/>
        <v/>
      </c>
      <c r="D740" s="512"/>
      <c r="E740" s="503"/>
      <c r="F740" s="198"/>
      <c r="G740" s="198"/>
      <c r="H740" s="198"/>
      <c r="I740" s="504" t="str">
        <f t="shared" si="63"/>
        <v/>
      </c>
      <c r="J740" s="505"/>
      <c r="K740" s="505"/>
      <c r="L740" s="505"/>
      <c r="M740" s="505"/>
      <c r="N740" s="505"/>
      <c r="O740" s="505"/>
      <c r="P740" s="505"/>
      <c r="Q740" s="505"/>
      <c r="R740" s="505"/>
      <c r="S740" s="505"/>
      <c r="T740" s="505"/>
      <c r="U740" s="505"/>
      <c r="V740" s="505"/>
      <c r="W740" s="505"/>
      <c r="X740" s="505"/>
      <c r="Y740" s="505"/>
      <c r="Z740" s="505"/>
      <c r="AA740" s="505"/>
      <c r="AB740" s="506"/>
      <c r="AC740" s="507" t="str">
        <f t="shared" si="65"/>
        <v/>
      </c>
      <c r="AD740" s="505"/>
      <c r="AE740" s="505"/>
      <c r="AF740" s="505"/>
      <c r="AG740" s="505"/>
      <c r="AH740" s="505"/>
      <c r="AI740" s="505"/>
      <c r="AJ740" s="505"/>
      <c r="AK740" s="505"/>
      <c r="AL740" s="505"/>
      <c r="AM740" s="505"/>
      <c r="AN740" s="505"/>
      <c r="AO740" s="505"/>
      <c r="AP740" s="505"/>
      <c r="AQ740" s="505"/>
      <c r="AR740" s="505"/>
      <c r="AS740" s="505"/>
      <c r="AT740" s="505"/>
      <c r="AU740" s="505"/>
      <c r="AV740" s="506"/>
    </row>
    <row r="741" spans="1:48" x14ac:dyDescent="0.35">
      <c r="A741" t="str">
        <f t="shared" si="62"/>
        <v>|</v>
      </c>
      <c r="B741" s="162" t="str">
        <f t="shared" si="64"/>
        <v/>
      </c>
      <c r="C741" s="162" t="str">
        <f t="shared" si="66"/>
        <v/>
      </c>
      <c r="D741" s="512"/>
      <c r="E741" s="503"/>
      <c r="F741" s="198"/>
      <c r="G741" s="198"/>
      <c r="H741" s="198"/>
      <c r="I741" s="504" t="str">
        <f t="shared" si="63"/>
        <v/>
      </c>
      <c r="J741" s="505"/>
      <c r="K741" s="505"/>
      <c r="L741" s="505"/>
      <c r="M741" s="505"/>
      <c r="N741" s="505"/>
      <c r="O741" s="505"/>
      <c r="P741" s="505"/>
      <c r="Q741" s="505"/>
      <c r="R741" s="505"/>
      <c r="S741" s="505"/>
      <c r="T741" s="505"/>
      <c r="U741" s="505"/>
      <c r="V741" s="505"/>
      <c r="W741" s="505"/>
      <c r="X741" s="505"/>
      <c r="Y741" s="505"/>
      <c r="Z741" s="505"/>
      <c r="AA741" s="505"/>
      <c r="AB741" s="506"/>
      <c r="AC741" s="507" t="str">
        <f t="shared" si="65"/>
        <v/>
      </c>
      <c r="AD741" s="505"/>
      <c r="AE741" s="505"/>
      <c r="AF741" s="505"/>
      <c r="AG741" s="505"/>
      <c r="AH741" s="505"/>
      <c r="AI741" s="505"/>
      <c r="AJ741" s="505"/>
      <c r="AK741" s="505"/>
      <c r="AL741" s="505"/>
      <c r="AM741" s="505"/>
      <c r="AN741" s="505"/>
      <c r="AO741" s="505"/>
      <c r="AP741" s="505"/>
      <c r="AQ741" s="505"/>
      <c r="AR741" s="505"/>
      <c r="AS741" s="505"/>
      <c r="AT741" s="505"/>
      <c r="AU741" s="505"/>
      <c r="AV741" s="506"/>
    </row>
    <row r="742" spans="1:48" x14ac:dyDescent="0.35">
      <c r="A742" t="str">
        <f t="shared" si="62"/>
        <v>|</v>
      </c>
      <c r="B742" s="162" t="str">
        <f t="shared" si="64"/>
        <v/>
      </c>
      <c r="C742" s="162" t="str">
        <f t="shared" si="66"/>
        <v/>
      </c>
      <c r="D742" s="512"/>
      <c r="E742" s="503"/>
      <c r="F742" s="198"/>
      <c r="G742" s="198"/>
      <c r="H742" s="198"/>
      <c r="I742" s="504" t="str">
        <f t="shared" si="63"/>
        <v/>
      </c>
      <c r="J742" s="505"/>
      <c r="K742" s="505"/>
      <c r="L742" s="505"/>
      <c r="M742" s="505"/>
      <c r="N742" s="505"/>
      <c r="O742" s="505"/>
      <c r="P742" s="505"/>
      <c r="Q742" s="505"/>
      <c r="R742" s="505"/>
      <c r="S742" s="505"/>
      <c r="T742" s="505"/>
      <c r="U742" s="505"/>
      <c r="V742" s="505"/>
      <c r="W742" s="505"/>
      <c r="X742" s="505"/>
      <c r="Y742" s="505"/>
      <c r="Z742" s="505"/>
      <c r="AA742" s="505"/>
      <c r="AB742" s="506"/>
      <c r="AC742" s="507" t="str">
        <f t="shared" si="65"/>
        <v/>
      </c>
      <c r="AD742" s="505"/>
      <c r="AE742" s="505"/>
      <c r="AF742" s="505"/>
      <c r="AG742" s="505"/>
      <c r="AH742" s="505"/>
      <c r="AI742" s="505"/>
      <c r="AJ742" s="505"/>
      <c r="AK742" s="505"/>
      <c r="AL742" s="505"/>
      <c r="AM742" s="505"/>
      <c r="AN742" s="505"/>
      <c r="AO742" s="505"/>
      <c r="AP742" s="505"/>
      <c r="AQ742" s="505"/>
      <c r="AR742" s="505"/>
      <c r="AS742" s="505"/>
      <c r="AT742" s="505"/>
      <c r="AU742" s="505"/>
      <c r="AV742" s="506"/>
    </row>
    <row r="743" spans="1:48" x14ac:dyDescent="0.35">
      <c r="A743" t="str">
        <f t="shared" si="62"/>
        <v>|</v>
      </c>
      <c r="B743" s="162" t="str">
        <f t="shared" si="64"/>
        <v/>
      </c>
      <c r="C743" s="162" t="str">
        <f t="shared" si="66"/>
        <v/>
      </c>
      <c r="D743" s="512"/>
      <c r="E743" s="503"/>
      <c r="F743" s="198"/>
      <c r="G743" s="198"/>
      <c r="H743" s="198"/>
      <c r="I743" s="504" t="str">
        <f t="shared" si="63"/>
        <v/>
      </c>
      <c r="J743" s="505"/>
      <c r="K743" s="505"/>
      <c r="L743" s="505"/>
      <c r="M743" s="505"/>
      <c r="N743" s="505"/>
      <c r="O743" s="505"/>
      <c r="P743" s="505"/>
      <c r="Q743" s="505"/>
      <c r="R743" s="505"/>
      <c r="S743" s="505"/>
      <c r="T743" s="505"/>
      <c r="U743" s="505"/>
      <c r="V743" s="505"/>
      <c r="W743" s="505"/>
      <c r="X743" s="505"/>
      <c r="Y743" s="505"/>
      <c r="Z743" s="505"/>
      <c r="AA743" s="505"/>
      <c r="AB743" s="506"/>
      <c r="AC743" s="507" t="str">
        <f t="shared" si="65"/>
        <v/>
      </c>
      <c r="AD743" s="505"/>
      <c r="AE743" s="505"/>
      <c r="AF743" s="505"/>
      <c r="AG743" s="505"/>
      <c r="AH743" s="505"/>
      <c r="AI743" s="505"/>
      <c r="AJ743" s="505"/>
      <c r="AK743" s="505"/>
      <c r="AL743" s="505"/>
      <c r="AM743" s="505"/>
      <c r="AN743" s="505"/>
      <c r="AO743" s="505"/>
      <c r="AP743" s="505"/>
      <c r="AQ743" s="505"/>
      <c r="AR743" s="505"/>
      <c r="AS743" s="505"/>
      <c r="AT743" s="505"/>
      <c r="AU743" s="505"/>
      <c r="AV743" s="506"/>
    </row>
    <row r="744" spans="1:48" x14ac:dyDescent="0.35">
      <c r="A744" t="str">
        <f t="shared" si="62"/>
        <v>|</v>
      </c>
      <c r="B744" s="162" t="str">
        <f t="shared" si="64"/>
        <v/>
      </c>
      <c r="C744" s="162" t="str">
        <f t="shared" si="66"/>
        <v/>
      </c>
      <c r="D744" s="512"/>
      <c r="E744" s="503"/>
      <c r="F744" s="198"/>
      <c r="G744" s="198"/>
      <c r="H744" s="198"/>
      <c r="I744" s="504" t="str">
        <f t="shared" si="63"/>
        <v/>
      </c>
      <c r="J744" s="505"/>
      <c r="K744" s="505"/>
      <c r="L744" s="505"/>
      <c r="M744" s="505"/>
      <c r="N744" s="505"/>
      <c r="O744" s="505"/>
      <c r="P744" s="505"/>
      <c r="Q744" s="505"/>
      <c r="R744" s="505"/>
      <c r="S744" s="505"/>
      <c r="T744" s="505"/>
      <c r="U744" s="505"/>
      <c r="V744" s="505"/>
      <c r="W744" s="505"/>
      <c r="X744" s="505"/>
      <c r="Y744" s="505"/>
      <c r="Z744" s="505"/>
      <c r="AA744" s="505"/>
      <c r="AB744" s="506"/>
      <c r="AC744" s="507" t="str">
        <f t="shared" si="65"/>
        <v/>
      </c>
      <c r="AD744" s="505"/>
      <c r="AE744" s="505"/>
      <c r="AF744" s="505"/>
      <c r="AG744" s="505"/>
      <c r="AH744" s="505"/>
      <c r="AI744" s="505"/>
      <c r="AJ744" s="505"/>
      <c r="AK744" s="505"/>
      <c r="AL744" s="505"/>
      <c r="AM744" s="505"/>
      <c r="AN744" s="505"/>
      <c r="AO744" s="505"/>
      <c r="AP744" s="505"/>
      <c r="AQ744" s="505"/>
      <c r="AR744" s="505"/>
      <c r="AS744" s="505"/>
      <c r="AT744" s="505"/>
      <c r="AU744" s="505"/>
      <c r="AV744" s="506"/>
    </row>
    <row r="745" spans="1:48" x14ac:dyDescent="0.35">
      <c r="A745" t="str">
        <f t="shared" si="62"/>
        <v>|</v>
      </c>
      <c r="B745" s="162" t="str">
        <f t="shared" si="64"/>
        <v/>
      </c>
      <c r="C745" s="162" t="str">
        <f t="shared" si="66"/>
        <v/>
      </c>
      <c r="D745" s="512"/>
      <c r="E745" s="503"/>
      <c r="F745" s="198"/>
      <c r="G745" s="198"/>
      <c r="H745" s="198"/>
      <c r="I745" s="504" t="str">
        <f t="shared" si="63"/>
        <v/>
      </c>
      <c r="J745" s="505"/>
      <c r="K745" s="505"/>
      <c r="L745" s="505"/>
      <c r="M745" s="505"/>
      <c r="N745" s="505"/>
      <c r="O745" s="505"/>
      <c r="P745" s="505"/>
      <c r="Q745" s="505"/>
      <c r="R745" s="505"/>
      <c r="S745" s="505"/>
      <c r="T745" s="505"/>
      <c r="U745" s="505"/>
      <c r="V745" s="505"/>
      <c r="W745" s="505"/>
      <c r="X745" s="505"/>
      <c r="Y745" s="505"/>
      <c r="Z745" s="505"/>
      <c r="AA745" s="505"/>
      <c r="AB745" s="506"/>
      <c r="AC745" s="507" t="str">
        <f t="shared" si="65"/>
        <v/>
      </c>
      <c r="AD745" s="505"/>
      <c r="AE745" s="505"/>
      <c r="AF745" s="505"/>
      <c r="AG745" s="505"/>
      <c r="AH745" s="505"/>
      <c r="AI745" s="505"/>
      <c r="AJ745" s="505"/>
      <c r="AK745" s="505"/>
      <c r="AL745" s="505"/>
      <c r="AM745" s="505"/>
      <c r="AN745" s="505"/>
      <c r="AO745" s="505"/>
      <c r="AP745" s="505"/>
      <c r="AQ745" s="505"/>
      <c r="AR745" s="505"/>
      <c r="AS745" s="505"/>
      <c r="AT745" s="505"/>
      <c r="AU745" s="505"/>
      <c r="AV745" s="506"/>
    </row>
    <row r="746" spans="1:48" x14ac:dyDescent="0.35">
      <c r="A746" t="str">
        <f t="shared" si="62"/>
        <v>|</v>
      </c>
      <c r="B746" s="162" t="str">
        <f t="shared" si="64"/>
        <v/>
      </c>
      <c r="C746" s="162" t="str">
        <f t="shared" si="66"/>
        <v/>
      </c>
      <c r="D746" s="512"/>
      <c r="E746" s="503"/>
      <c r="F746" s="198"/>
      <c r="G746" s="198"/>
      <c r="H746" s="198"/>
      <c r="I746" s="504" t="str">
        <f t="shared" si="63"/>
        <v/>
      </c>
      <c r="J746" s="505"/>
      <c r="K746" s="505"/>
      <c r="L746" s="505"/>
      <c r="M746" s="505"/>
      <c r="N746" s="505"/>
      <c r="O746" s="505"/>
      <c r="P746" s="505"/>
      <c r="Q746" s="505"/>
      <c r="R746" s="505"/>
      <c r="S746" s="505"/>
      <c r="T746" s="505"/>
      <c r="U746" s="505"/>
      <c r="V746" s="505"/>
      <c r="W746" s="505"/>
      <c r="X746" s="505"/>
      <c r="Y746" s="505"/>
      <c r="Z746" s="505"/>
      <c r="AA746" s="505"/>
      <c r="AB746" s="506"/>
      <c r="AC746" s="507" t="str">
        <f t="shared" si="65"/>
        <v/>
      </c>
      <c r="AD746" s="505"/>
      <c r="AE746" s="505"/>
      <c r="AF746" s="505"/>
      <c r="AG746" s="505"/>
      <c r="AH746" s="505"/>
      <c r="AI746" s="505"/>
      <c r="AJ746" s="505"/>
      <c r="AK746" s="505"/>
      <c r="AL746" s="505"/>
      <c r="AM746" s="505"/>
      <c r="AN746" s="505"/>
      <c r="AO746" s="505"/>
      <c r="AP746" s="505"/>
      <c r="AQ746" s="505"/>
      <c r="AR746" s="505"/>
      <c r="AS746" s="505"/>
      <c r="AT746" s="505"/>
      <c r="AU746" s="505"/>
      <c r="AV746" s="506"/>
    </row>
    <row r="747" spans="1:48" x14ac:dyDescent="0.35">
      <c r="A747" t="str">
        <f t="shared" si="62"/>
        <v>|</v>
      </c>
      <c r="B747" s="162" t="str">
        <f t="shared" si="64"/>
        <v/>
      </c>
      <c r="C747" s="162" t="str">
        <f t="shared" si="66"/>
        <v/>
      </c>
      <c r="D747" s="512"/>
      <c r="E747" s="503"/>
      <c r="F747" s="198"/>
      <c r="G747" s="198"/>
      <c r="H747" s="198"/>
      <c r="I747" s="504" t="str">
        <f t="shared" si="63"/>
        <v/>
      </c>
      <c r="J747" s="505"/>
      <c r="K747" s="505"/>
      <c r="L747" s="505"/>
      <c r="M747" s="505"/>
      <c r="N747" s="505"/>
      <c r="O747" s="505"/>
      <c r="P747" s="505"/>
      <c r="Q747" s="505"/>
      <c r="R747" s="505"/>
      <c r="S747" s="505"/>
      <c r="T747" s="505"/>
      <c r="U747" s="505"/>
      <c r="V747" s="505"/>
      <c r="W747" s="505"/>
      <c r="X747" s="505"/>
      <c r="Y747" s="505"/>
      <c r="Z747" s="505"/>
      <c r="AA747" s="505"/>
      <c r="AB747" s="506"/>
      <c r="AC747" s="507" t="str">
        <f t="shared" si="65"/>
        <v/>
      </c>
      <c r="AD747" s="505"/>
      <c r="AE747" s="505"/>
      <c r="AF747" s="505"/>
      <c r="AG747" s="505"/>
      <c r="AH747" s="505"/>
      <c r="AI747" s="505"/>
      <c r="AJ747" s="505"/>
      <c r="AK747" s="505"/>
      <c r="AL747" s="505"/>
      <c r="AM747" s="505"/>
      <c r="AN747" s="505"/>
      <c r="AO747" s="505"/>
      <c r="AP747" s="505"/>
      <c r="AQ747" s="505"/>
      <c r="AR747" s="505"/>
      <c r="AS747" s="505"/>
      <c r="AT747" s="505"/>
      <c r="AU747" s="505"/>
      <c r="AV747" s="506"/>
    </row>
    <row r="748" spans="1:48" x14ac:dyDescent="0.35">
      <c r="A748" t="str">
        <f t="shared" si="62"/>
        <v>|</v>
      </c>
      <c r="B748" s="162" t="str">
        <f t="shared" si="64"/>
        <v/>
      </c>
      <c r="C748" s="162" t="str">
        <f t="shared" si="66"/>
        <v/>
      </c>
      <c r="D748" s="512"/>
      <c r="E748" s="503"/>
      <c r="F748" s="198"/>
      <c r="G748" s="198"/>
      <c r="H748" s="198"/>
      <c r="I748" s="504" t="str">
        <f t="shared" si="63"/>
        <v/>
      </c>
      <c r="J748" s="505"/>
      <c r="K748" s="505"/>
      <c r="L748" s="505"/>
      <c r="M748" s="505"/>
      <c r="N748" s="505"/>
      <c r="O748" s="505"/>
      <c r="P748" s="505"/>
      <c r="Q748" s="505"/>
      <c r="R748" s="505"/>
      <c r="S748" s="505"/>
      <c r="T748" s="505"/>
      <c r="U748" s="505"/>
      <c r="V748" s="505"/>
      <c r="W748" s="505"/>
      <c r="X748" s="505"/>
      <c r="Y748" s="505"/>
      <c r="Z748" s="505"/>
      <c r="AA748" s="505"/>
      <c r="AB748" s="506"/>
      <c r="AC748" s="507" t="str">
        <f t="shared" si="65"/>
        <v/>
      </c>
      <c r="AD748" s="505"/>
      <c r="AE748" s="505"/>
      <c r="AF748" s="505"/>
      <c r="AG748" s="505"/>
      <c r="AH748" s="505"/>
      <c r="AI748" s="505"/>
      <c r="AJ748" s="505"/>
      <c r="AK748" s="505"/>
      <c r="AL748" s="505"/>
      <c r="AM748" s="505"/>
      <c r="AN748" s="505"/>
      <c r="AO748" s="505"/>
      <c r="AP748" s="505"/>
      <c r="AQ748" s="505"/>
      <c r="AR748" s="505"/>
      <c r="AS748" s="505"/>
      <c r="AT748" s="505"/>
      <c r="AU748" s="505"/>
      <c r="AV748" s="506"/>
    </row>
    <row r="749" spans="1:48" x14ac:dyDescent="0.35">
      <c r="A749" t="str">
        <f t="shared" si="62"/>
        <v>|</v>
      </c>
      <c r="B749" s="162" t="str">
        <f t="shared" si="64"/>
        <v/>
      </c>
      <c r="C749" s="162" t="str">
        <f t="shared" si="66"/>
        <v/>
      </c>
      <c r="D749" s="512"/>
      <c r="E749" s="503"/>
      <c r="F749" s="198"/>
      <c r="G749" s="198"/>
      <c r="H749" s="198"/>
      <c r="I749" s="504" t="str">
        <f t="shared" si="63"/>
        <v/>
      </c>
      <c r="J749" s="505"/>
      <c r="K749" s="505"/>
      <c r="L749" s="505"/>
      <c r="M749" s="505"/>
      <c r="N749" s="505"/>
      <c r="O749" s="505"/>
      <c r="P749" s="505"/>
      <c r="Q749" s="505"/>
      <c r="R749" s="505"/>
      <c r="S749" s="505"/>
      <c r="T749" s="505"/>
      <c r="U749" s="505"/>
      <c r="V749" s="505"/>
      <c r="W749" s="505"/>
      <c r="X749" s="505"/>
      <c r="Y749" s="505"/>
      <c r="Z749" s="505"/>
      <c r="AA749" s="505"/>
      <c r="AB749" s="506"/>
      <c r="AC749" s="507" t="str">
        <f t="shared" si="65"/>
        <v/>
      </c>
      <c r="AD749" s="505"/>
      <c r="AE749" s="505"/>
      <c r="AF749" s="505"/>
      <c r="AG749" s="505"/>
      <c r="AH749" s="505"/>
      <c r="AI749" s="505"/>
      <c r="AJ749" s="505"/>
      <c r="AK749" s="505"/>
      <c r="AL749" s="505"/>
      <c r="AM749" s="505"/>
      <c r="AN749" s="505"/>
      <c r="AO749" s="505"/>
      <c r="AP749" s="505"/>
      <c r="AQ749" s="505"/>
      <c r="AR749" s="505"/>
      <c r="AS749" s="505"/>
      <c r="AT749" s="505"/>
      <c r="AU749" s="505"/>
      <c r="AV749" s="506"/>
    </row>
    <row r="750" spans="1:48" x14ac:dyDescent="0.35">
      <c r="A750" t="str">
        <f t="shared" si="62"/>
        <v>|</v>
      </c>
      <c r="B750" s="162" t="str">
        <f t="shared" si="64"/>
        <v/>
      </c>
      <c r="C750" s="162" t="str">
        <f t="shared" si="66"/>
        <v/>
      </c>
      <c r="D750" s="512"/>
      <c r="E750" s="503"/>
      <c r="F750" s="198"/>
      <c r="G750" s="198"/>
      <c r="H750" s="198"/>
      <c r="I750" s="504" t="str">
        <f t="shared" si="63"/>
        <v/>
      </c>
      <c r="J750" s="505"/>
      <c r="K750" s="505"/>
      <c r="L750" s="505"/>
      <c r="M750" s="505"/>
      <c r="N750" s="505"/>
      <c r="O750" s="505"/>
      <c r="P750" s="505"/>
      <c r="Q750" s="505"/>
      <c r="R750" s="505"/>
      <c r="S750" s="505"/>
      <c r="T750" s="505"/>
      <c r="U750" s="505"/>
      <c r="V750" s="505"/>
      <c r="W750" s="505"/>
      <c r="X750" s="505"/>
      <c r="Y750" s="505"/>
      <c r="Z750" s="505"/>
      <c r="AA750" s="505"/>
      <c r="AB750" s="506"/>
      <c r="AC750" s="507" t="str">
        <f t="shared" si="65"/>
        <v/>
      </c>
      <c r="AD750" s="505"/>
      <c r="AE750" s="505"/>
      <c r="AF750" s="505"/>
      <c r="AG750" s="505"/>
      <c r="AH750" s="505"/>
      <c r="AI750" s="505"/>
      <c r="AJ750" s="505"/>
      <c r="AK750" s="505"/>
      <c r="AL750" s="505"/>
      <c r="AM750" s="505"/>
      <c r="AN750" s="505"/>
      <c r="AO750" s="505"/>
      <c r="AP750" s="505"/>
      <c r="AQ750" s="505"/>
      <c r="AR750" s="505"/>
      <c r="AS750" s="505"/>
      <c r="AT750" s="505"/>
      <c r="AU750" s="505"/>
      <c r="AV750" s="506"/>
    </row>
    <row r="751" spans="1:48" x14ac:dyDescent="0.35">
      <c r="A751" t="str">
        <f t="shared" si="62"/>
        <v>|</v>
      </c>
      <c r="B751" s="162" t="str">
        <f t="shared" si="64"/>
        <v/>
      </c>
      <c r="C751" s="162" t="str">
        <f t="shared" si="66"/>
        <v/>
      </c>
      <c r="D751" s="512"/>
      <c r="E751" s="503"/>
      <c r="F751" s="198"/>
      <c r="G751" s="198"/>
      <c r="H751" s="198"/>
      <c r="I751" s="504" t="str">
        <f t="shared" si="63"/>
        <v/>
      </c>
      <c r="J751" s="505"/>
      <c r="K751" s="505"/>
      <c r="L751" s="505"/>
      <c r="M751" s="505"/>
      <c r="N751" s="505"/>
      <c r="O751" s="505"/>
      <c r="P751" s="505"/>
      <c r="Q751" s="505"/>
      <c r="R751" s="505"/>
      <c r="S751" s="505"/>
      <c r="T751" s="505"/>
      <c r="U751" s="505"/>
      <c r="V751" s="505"/>
      <c r="W751" s="505"/>
      <c r="X751" s="505"/>
      <c r="Y751" s="505"/>
      <c r="Z751" s="505"/>
      <c r="AA751" s="505"/>
      <c r="AB751" s="506"/>
      <c r="AC751" s="507" t="str">
        <f t="shared" si="65"/>
        <v/>
      </c>
      <c r="AD751" s="505"/>
      <c r="AE751" s="505"/>
      <c r="AF751" s="505"/>
      <c r="AG751" s="505"/>
      <c r="AH751" s="505"/>
      <c r="AI751" s="505"/>
      <c r="AJ751" s="505"/>
      <c r="AK751" s="505"/>
      <c r="AL751" s="505"/>
      <c r="AM751" s="505"/>
      <c r="AN751" s="505"/>
      <c r="AO751" s="505"/>
      <c r="AP751" s="505"/>
      <c r="AQ751" s="505"/>
      <c r="AR751" s="505"/>
      <c r="AS751" s="505"/>
      <c r="AT751" s="505"/>
      <c r="AU751" s="505"/>
      <c r="AV751" s="506"/>
    </row>
    <row r="752" spans="1:48" x14ac:dyDescent="0.35">
      <c r="A752" t="str">
        <f t="shared" si="62"/>
        <v>|</v>
      </c>
      <c r="B752" s="162" t="str">
        <f t="shared" si="64"/>
        <v/>
      </c>
      <c r="C752" s="162" t="str">
        <f t="shared" si="66"/>
        <v/>
      </c>
      <c r="D752" s="512"/>
      <c r="E752" s="503"/>
      <c r="F752" s="198"/>
      <c r="G752" s="198"/>
      <c r="H752" s="198"/>
      <c r="I752" s="504" t="str">
        <f t="shared" si="63"/>
        <v/>
      </c>
      <c r="J752" s="505"/>
      <c r="K752" s="505"/>
      <c r="L752" s="505"/>
      <c r="M752" s="505"/>
      <c r="N752" s="505"/>
      <c r="O752" s="505"/>
      <c r="P752" s="505"/>
      <c r="Q752" s="505"/>
      <c r="R752" s="505"/>
      <c r="S752" s="505"/>
      <c r="T752" s="505"/>
      <c r="U752" s="505"/>
      <c r="V752" s="505"/>
      <c r="W752" s="505"/>
      <c r="X752" s="505"/>
      <c r="Y752" s="505"/>
      <c r="Z752" s="505"/>
      <c r="AA752" s="505"/>
      <c r="AB752" s="506"/>
      <c r="AC752" s="507" t="str">
        <f t="shared" si="65"/>
        <v/>
      </c>
      <c r="AD752" s="505"/>
      <c r="AE752" s="505"/>
      <c r="AF752" s="505"/>
      <c r="AG752" s="505"/>
      <c r="AH752" s="505"/>
      <c r="AI752" s="505"/>
      <c r="AJ752" s="505"/>
      <c r="AK752" s="505"/>
      <c r="AL752" s="505"/>
      <c r="AM752" s="505"/>
      <c r="AN752" s="505"/>
      <c r="AO752" s="505"/>
      <c r="AP752" s="505"/>
      <c r="AQ752" s="505"/>
      <c r="AR752" s="505"/>
      <c r="AS752" s="505"/>
      <c r="AT752" s="505"/>
      <c r="AU752" s="505"/>
      <c r="AV752" s="506"/>
    </row>
    <row r="753" spans="1:48" x14ac:dyDescent="0.35">
      <c r="A753" t="str">
        <f t="shared" si="62"/>
        <v>|</v>
      </c>
      <c r="B753" s="162" t="str">
        <f t="shared" si="64"/>
        <v/>
      </c>
      <c r="C753" s="162" t="str">
        <f t="shared" si="66"/>
        <v/>
      </c>
      <c r="D753" s="512"/>
      <c r="E753" s="503"/>
      <c r="F753" s="198"/>
      <c r="G753" s="198"/>
      <c r="H753" s="198"/>
      <c r="I753" s="504" t="str">
        <f t="shared" si="63"/>
        <v/>
      </c>
      <c r="J753" s="505"/>
      <c r="K753" s="505"/>
      <c r="L753" s="505"/>
      <c r="M753" s="505"/>
      <c r="N753" s="505"/>
      <c r="O753" s="505"/>
      <c r="P753" s="505"/>
      <c r="Q753" s="505"/>
      <c r="R753" s="505"/>
      <c r="S753" s="505"/>
      <c r="T753" s="505"/>
      <c r="U753" s="505"/>
      <c r="V753" s="505"/>
      <c r="W753" s="505"/>
      <c r="X753" s="505"/>
      <c r="Y753" s="505"/>
      <c r="Z753" s="505"/>
      <c r="AA753" s="505"/>
      <c r="AB753" s="506"/>
      <c r="AC753" s="507" t="str">
        <f t="shared" si="65"/>
        <v/>
      </c>
      <c r="AD753" s="505"/>
      <c r="AE753" s="505"/>
      <c r="AF753" s="505"/>
      <c r="AG753" s="505"/>
      <c r="AH753" s="505"/>
      <c r="AI753" s="505"/>
      <c r="AJ753" s="505"/>
      <c r="AK753" s="505"/>
      <c r="AL753" s="505"/>
      <c r="AM753" s="505"/>
      <c r="AN753" s="505"/>
      <c r="AO753" s="505"/>
      <c r="AP753" s="505"/>
      <c r="AQ753" s="505"/>
      <c r="AR753" s="505"/>
      <c r="AS753" s="505"/>
      <c r="AT753" s="505"/>
      <c r="AU753" s="505"/>
      <c r="AV753" s="506"/>
    </row>
    <row r="754" spans="1:48" x14ac:dyDescent="0.35">
      <c r="A754" t="str">
        <f t="shared" si="62"/>
        <v>|</v>
      </c>
      <c r="B754" s="162" t="str">
        <f t="shared" si="64"/>
        <v/>
      </c>
      <c r="C754" s="162" t="str">
        <f t="shared" si="66"/>
        <v/>
      </c>
      <c r="D754" s="512"/>
      <c r="E754" s="503"/>
      <c r="F754" s="198"/>
      <c r="G754" s="198"/>
      <c r="H754" s="198"/>
      <c r="I754" s="504" t="str">
        <f t="shared" si="63"/>
        <v/>
      </c>
      <c r="J754" s="505"/>
      <c r="K754" s="505"/>
      <c r="L754" s="505"/>
      <c r="M754" s="505"/>
      <c r="N754" s="505"/>
      <c r="O754" s="505"/>
      <c r="P754" s="505"/>
      <c r="Q754" s="505"/>
      <c r="R754" s="505"/>
      <c r="S754" s="505"/>
      <c r="T754" s="505"/>
      <c r="U754" s="505"/>
      <c r="V754" s="505"/>
      <c r="W754" s="505"/>
      <c r="X754" s="505"/>
      <c r="Y754" s="505"/>
      <c r="Z754" s="505"/>
      <c r="AA754" s="505"/>
      <c r="AB754" s="506"/>
      <c r="AC754" s="507" t="str">
        <f t="shared" si="65"/>
        <v/>
      </c>
      <c r="AD754" s="505"/>
      <c r="AE754" s="505"/>
      <c r="AF754" s="505"/>
      <c r="AG754" s="505"/>
      <c r="AH754" s="505"/>
      <c r="AI754" s="505"/>
      <c r="AJ754" s="505"/>
      <c r="AK754" s="505"/>
      <c r="AL754" s="505"/>
      <c r="AM754" s="505"/>
      <c r="AN754" s="505"/>
      <c r="AO754" s="505"/>
      <c r="AP754" s="505"/>
      <c r="AQ754" s="505"/>
      <c r="AR754" s="505"/>
      <c r="AS754" s="505"/>
      <c r="AT754" s="505"/>
      <c r="AU754" s="505"/>
      <c r="AV754" s="506"/>
    </row>
    <row r="755" spans="1:48" x14ac:dyDescent="0.35">
      <c r="A755" t="str">
        <f t="shared" si="62"/>
        <v>|</v>
      </c>
      <c r="B755" s="162" t="str">
        <f t="shared" si="64"/>
        <v/>
      </c>
      <c r="C755" s="162" t="str">
        <f t="shared" si="66"/>
        <v/>
      </c>
      <c r="D755" s="512"/>
      <c r="E755" s="503"/>
      <c r="F755" s="198"/>
      <c r="G755" s="198"/>
      <c r="H755" s="198"/>
      <c r="I755" s="504" t="str">
        <f t="shared" si="63"/>
        <v/>
      </c>
      <c r="J755" s="505"/>
      <c r="K755" s="505"/>
      <c r="L755" s="505"/>
      <c r="M755" s="505"/>
      <c r="N755" s="505"/>
      <c r="O755" s="505"/>
      <c r="P755" s="505"/>
      <c r="Q755" s="505"/>
      <c r="R755" s="505"/>
      <c r="S755" s="505"/>
      <c r="T755" s="505"/>
      <c r="U755" s="505"/>
      <c r="V755" s="505"/>
      <c r="W755" s="505"/>
      <c r="X755" s="505"/>
      <c r="Y755" s="505"/>
      <c r="Z755" s="505"/>
      <c r="AA755" s="505"/>
      <c r="AB755" s="506"/>
      <c r="AC755" s="507" t="str">
        <f t="shared" si="65"/>
        <v/>
      </c>
      <c r="AD755" s="505"/>
      <c r="AE755" s="505"/>
      <c r="AF755" s="505"/>
      <c r="AG755" s="505"/>
      <c r="AH755" s="505"/>
      <c r="AI755" s="505"/>
      <c r="AJ755" s="505"/>
      <c r="AK755" s="505"/>
      <c r="AL755" s="505"/>
      <c r="AM755" s="505"/>
      <c r="AN755" s="505"/>
      <c r="AO755" s="505"/>
      <c r="AP755" s="505"/>
      <c r="AQ755" s="505"/>
      <c r="AR755" s="505"/>
      <c r="AS755" s="505"/>
      <c r="AT755" s="505"/>
      <c r="AU755" s="505"/>
      <c r="AV755" s="506"/>
    </row>
    <row r="756" spans="1:48" x14ac:dyDescent="0.35">
      <c r="A756" t="str">
        <f t="shared" si="62"/>
        <v>|</v>
      </c>
      <c r="B756" s="162" t="str">
        <f t="shared" si="64"/>
        <v/>
      </c>
      <c r="C756" s="162" t="str">
        <f t="shared" si="66"/>
        <v/>
      </c>
      <c r="D756" s="512"/>
      <c r="E756" s="503"/>
      <c r="F756" s="198"/>
      <c r="G756" s="198"/>
      <c r="H756" s="198"/>
      <c r="I756" s="504" t="str">
        <f t="shared" si="63"/>
        <v/>
      </c>
      <c r="J756" s="505"/>
      <c r="K756" s="505"/>
      <c r="L756" s="505"/>
      <c r="M756" s="505"/>
      <c r="N756" s="505"/>
      <c r="O756" s="505"/>
      <c r="P756" s="505"/>
      <c r="Q756" s="505"/>
      <c r="R756" s="505"/>
      <c r="S756" s="505"/>
      <c r="T756" s="505"/>
      <c r="U756" s="505"/>
      <c r="V756" s="505"/>
      <c r="W756" s="505"/>
      <c r="X756" s="505"/>
      <c r="Y756" s="505"/>
      <c r="Z756" s="505"/>
      <c r="AA756" s="505"/>
      <c r="AB756" s="506"/>
      <c r="AC756" s="507" t="str">
        <f t="shared" si="65"/>
        <v/>
      </c>
      <c r="AD756" s="505"/>
      <c r="AE756" s="505"/>
      <c r="AF756" s="505"/>
      <c r="AG756" s="505"/>
      <c r="AH756" s="505"/>
      <c r="AI756" s="505"/>
      <c r="AJ756" s="505"/>
      <c r="AK756" s="505"/>
      <c r="AL756" s="505"/>
      <c r="AM756" s="505"/>
      <c r="AN756" s="505"/>
      <c r="AO756" s="505"/>
      <c r="AP756" s="505"/>
      <c r="AQ756" s="505"/>
      <c r="AR756" s="505"/>
      <c r="AS756" s="505"/>
      <c r="AT756" s="505"/>
      <c r="AU756" s="505"/>
      <c r="AV756" s="506"/>
    </row>
    <row r="757" spans="1:48" x14ac:dyDescent="0.35">
      <c r="A757" t="str">
        <f t="shared" si="62"/>
        <v>|</v>
      </c>
      <c r="B757" s="162" t="str">
        <f t="shared" si="64"/>
        <v/>
      </c>
      <c r="C757" s="162" t="str">
        <f t="shared" si="66"/>
        <v/>
      </c>
      <c r="D757" s="512"/>
      <c r="E757" s="503"/>
      <c r="F757" s="198"/>
      <c r="G757" s="198"/>
      <c r="H757" s="198"/>
      <c r="I757" s="504" t="str">
        <f t="shared" si="63"/>
        <v/>
      </c>
      <c r="J757" s="505"/>
      <c r="K757" s="505"/>
      <c r="L757" s="505"/>
      <c r="M757" s="505"/>
      <c r="N757" s="505"/>
      <c r="O757" s="505"/>
      <c r="P757" s="505"/>
      <c r="Q757" s="505"/>
      <c r="R757" s="505"/>
      <c r="S757" s="505"/>
      <c r="T757" s="505"/>
      <c r="U757" s="505"/>
      <c r="V757" s="505"/>
      <c r="W757" s="505"/>
      <c r="X757" s="505"/>
      <c r="Y757" s="505"/>
      <c r="Z757" s="505"/>
      <c r="AA757" s="505"/>
      <c r="AB757" s="506"/>
      <c r="AC757" s="507" t="str">
        <f t="shared" si="65"/>
        <v/>
      </c>
      <c r="AD757" s="505"/>
      <c r="AE757" s="505"/>
      <c r="AF757" s="505"/>
      <c r="AG757" s="505"/>
      <c r="AH757" s="505"/>
      <c r="AI757" s="505"/>
      <c r="AJ757" s="505"/>
      <c r="AK757" s="505"/>
      <c r="AL757" s="505"/>
      <c r="AM757" s="505"/>
      <c r="AN757" s="505"/>
      <c r="AO757" s="505"/>
      <c r="AP757" s="505"/>
      <c r="AQ757" s="505"/>
      <c r="AR757" s="505"/>
      <c r="AS757" s="505"/>
      <c r="AT757" s="505"/>
      <c r="AU757" s="505"/>
      <c r="AV757" s="506"/>
    </row>
    <row r="758" spans="1:48" x14ac:dyDescent="0.35">
      <c r="A758" t="str">
        <f t="shared" si="62"/>
        <v>|</v>
      </c>
      <c r="B758" s="162" t="str">
        <f t="shared" si="64"/>
        <v/>
      </c>
      <c r="C758" s="162" t="str">
        <f t="shared" si="66"/>
        <v/>
      </c>
      <c r="D758" s="512"/>
      <c r="E758" s="503"/>
      <c r="F758" s="198"/>
      <c r="G758" s="198"/>
      <c r="H758" s="198"/>
      <c r="I758" s="504" t="str">
        <f t="shared" si="63"/>
        <v/>
      </c>
      <c r="J758" s="505"/>
      <c r="K758" s="505"/>
      <c r="L758" s="505"/>
      <c r="M758" s="505"/>
      <c r="N758" s="505"/>
      <c r="O758" s="505"/>
      <c r="P758" s="505"/>
      <c r="Q758" s="505"/>
      <c r="R758" s="505"/>
      <c r="S758" s="505"/>
      <c r="T758" s="505"/>
      <c r="U758" s="505"/>
      <c r="V758" s="505"/>
      <c r="W758" s="505"/>
      <c r="X758" s="505"/>
      <c r="Y758" s="505"/>
      <c r="Z758" s="505"/>
      <c r="AA758" s="505"/>
      <c r="AB758" s="506"/>
      <c r="AC758" s="507" t="str">
        <f t="shared" si="65"/>
        <v/>
      </c>
      <c r="AD758" s="505"/>
      <c r="AE758" s="505"/>
      <c r="AF758" s="505"/>
      <c r="AG758" s="505"/>
      <c r="AH758" s="505"/>
      <c r="AI758" s="505"/>
      <c r="AJ758" s="505"/>
      <c r="AK758" s="505"/>
      <c r="AL758" s="505"/>
      <c r="AM758" s="505"/>
      <c r="AN758" s="505"/>
      <c r="AO758" s="505"/>
      <c r="AP758" s="505"/>
      <c r="AQ758" s="505"/>
      <c r="AR758" s="505"/>
      <c r="AS758" s="505"/>
      <c r="AT758" s="505"/>
      <c r="AU758" s="505"/>
      <c r="AV758" s="506"/>
    </row>
    <row r="759" spans="1:48" x14ac:dyDescent="0.35">
      <c r="A759" t="str">
        <f t="shared" si="62"/>
        <v>|</v>
      </c>
      <c r="B759" s="162" t="str">
        <f t="shared" si="64"/>
        <v/>
      </c>
      <c r="C759" s="162" t="str">
        <f t="shared" si="66"/>
        <v/>
      </c>
      <c r="D759" s="512"/>
      <c r="E759" s="503"/>
      <c r="F759" s="198"/>
      <c r="G759" s="198"/>
      <c r="H759" s="198"/>
      <c r="I759" s="504" t="str">
        <f t="shared" si="63"/>
        <v/>
      </c>
      <c r="J759" s="505"/>
      <c r="K759" s="505"/>
      <c r="L759" s="505"/>
      <c r="M759" s="505"/>
      <c r="N759" s="505"/>
      <c r="O759" s="505"/>
      <c r="P759" s="505"/>
      <c r="Q759" s="505"/>
      <c r="R759" s="505"/>
      <c r="S759" s="505"/>
      <c r="T759" s="505"/>
      <c r="U759" s="505"/>
      <c r="V759" s="505"/>
      <c r="W759" s="505"/>
      <c r="X759" s="505"/>
      <c r="Y759" s="505"/>
      <c r="Z759" s="505"/>
      <c r="AA759" s="505"/>
      <c r="AB759" s="506"/>
      <c r="AC759" s="507" t="str">
        <f t="shared" si="65"/>
        <v/>
      </c>
      <c r="AD759" s="505"/>
      <c r="AE759" s="505"/>
      <c r="AF759" s="505"/>
      <c r="AG759" s="505"/>
      <c r="AH759" s="505"/>
      <c r="AI759" s="505"/>
      <c r="AJ759" s="505"/>
      <c r="AK759" s="505"/>
      <c r="AL759" s="505"/>
      <c r="AM759" s="505"/>
      <c r="AN759" s="505"/>
      <c r="AO759" s="505"/>
      <c r="AP759" s="505"/>
      <c r="AQ759" s="505"/>
      <c r="AR759" s="505"/>
      <c r="AS759" s="505"/>
      <c r="AT759" s="505"/>
      <c r="AU759" s="505"/>
      <c r="AV759" s="506"/>
    </row>
    <row r="760" spans="1:48" x14ac:dyDescent="0.35">
      <c r="A760" t="str">
        <f t="shared" si="62"/>
        <v>|</v>
      </c>
      <c r="B760" s="162" t="str">
        <f t="shared" si="64"/>
        <v/>
      </c>
      <c r="C760" s="162" t="str">
        <f t="shared" si="66"/>
        <v/>
      </c>
      <c r="D760" s="512"/>
      <c r="E760" s="503"/>
      <c r="F760" s="198"/>
      <c r="G760" s="198"/>
      <c r="H760" s="198"/>
      <c r="I760" s="504" t="str">
        <f t="shared" si="63"/>
        <v/>
      </c>
      <c r="J760" s="505"/>
      <c r="K760" s="505"/>
      <c r="L760" s="505"/>
      <c r="M760" s="505"/>
      <c r="N760" s="505"/>
      <c r="O760" s="505"/>
      <c r="P760" s="505"/>
      <c r="Q760" s="505"/>
      <c r="R760" s="505"/>
      <c r="S760" s="505"/>
      <c r="T760" s="505"/>
      <c r="U760" s="505"/>
      <c r="V760" s="505"/>
      <c r="W760" s="505"/>
      <c r="X760" s="505"/>
      <c r="Y760" s="505"/>
      <c r="Z760" s="505"/>
      <c r="AA760" s="505"/>
      <c r="AB760" s="506"/>
      <c r="AC760" s="507" t="str">
        <f t="shared" si="65"/>
        <v/>
      </c>
      <c r="AD760" s="505"/>
      <c r="AE760" s="505"/>
      <c r="AF760" s="505"/>
      <c r="AG760" s="505"/>
      <c r="AH760" s="505"/>
      <c r="AI760" s="505"/>
      <c r="AJ760" s="505"/>
      <c r="AK760" s="505"/>
      <c r="AL760" s="505"/>
      <c r="AM760" s="505"/>
      <c r="AN760" s="505"/>
      <c r="AO760" s="505"/>
      <c r="AP760" s="505"/>
      <c r="AQ760" s="505"/>
      <c r="AR760" s="505"/>
      <c r="AS760" s="505"/>
      <c r="AT760" s="505"/>
      <c r="AU760" s="505"/>
      <c r="AV760" s="506"/>
    </row>
    <row r="761" spans="1:48" x14ac:dyDescent="0.35">
      <c r="A761" t="str">
        <f t="shared" si="62"/>
        <v>|</v>
      </c>
      <c r="B761" s="162" t="str">
        <f t="shared" si="64"/>
        <v/>
      </c>
      <c r="C761" s="162" t="str">
        <f t="shared" si="66"/>
        <v/>
      </c>
      <c r="D761" s="512"/>
      <c r="E761" s="503"/>
      <c r="F761" s="198"/>
      <c r="G761" s="198"/>
      <c r="H761" s="198"/>
      <c r="I761" s="504" t="str">
        <f t="shared" si="63"/>
        <v/>
      </c>
      <c r="J761" s="505"/>
      <c r="K761" s="505"/>
      <c r="L761" s="505"/>
      <c r="M761" s="505"/>
      <c r="N761" s="505"/>
      <c r="O761" s="505"/>
      <c r="P761" s="505"/>
      <c r="Q761" s="505"/>
      <c r="R761" s="505"/>
      <c r="S761" s="505"/>
      <c r="T761" s="505"/>
      <c r="U761" s="505"/>
      <c r="V761" s="505"/>
      <c r="W761" s="505"/>
      <c r="X761" s="505"/>
      <c r="Y761" s="505"/>
      <c r="Z761" s="505"/>
      <c r="AA761" s="505"/>
      <c r="AB761" s="506"/>
      <c r="AC761" s="507" t="str">
        <f t="shared" si="65"/>
        <v/>
      </c>
      <c r="AD761" s="505"/>
      <c r="AE761" s="505"/>
      <c r="AF761" s="505"/>
      <c r="AG761" s="505"/>
      <c r="AH761" s="505"/>
      <c r="AI761" s="505"/>
      <c r="AJ761" s="505"/>
      <c r="AK761" s="505"/>
      <c r="AL761" s="505"/>
      <c r="AM761" s="505"/>
      <c r="AN761" s="505"/>
      <c r="AO761" s="505"/>
      <c r="AP761" s="505"/>
      <c r="AQ761" s="505"/>
      <c r="AR761" s="505"/>
      <c r="AS761" s="505"/>
      <c r="AT761" s="505"/>
      <c r="AU761" s="505"/>
      <c r="AV761" s="506"/>
    </row>
    <row r="762" spans="1:48" x14ac:dyDescent="0.35">
      <c r="A762" t="str">
        <f t="shared" si="62"/>
        <v>|</v>
      </c>
      <c r="B762" s="162" t="str">
        <f t="shared" si="64"/>
        <v/>
      </c>
      <c r="C762" s="162" t="str">
        <f t="shared" si="66"/>
        <v/>
      </c>
      <c r="D762" s="512"/>
      <c r="E762" s="503"/>
      <c r="F762" s="198"/>
      <c r="G762" s="198"/>
      <c r="H762" s="198"/>
      <c r="I762" s="504" t="str">
        <f t="shared" si="63"/>
        <v/>
      </c>
      <c r="J762" s="505"/>
      <c r="K762" s="505"/>
      <c r="L762" s="505"/>
      <c r="M762" s="505"/>
      <c r="N762" s="505"/>
      <c r="O762" s="505"/>
      <c r="P762" s="505"/>
      <c r="Q762" s="505"/>
      <c r="R762" s="505"/>
      <c r="S762" s="505"/>
      <c r="T762" s="505"/>
      <c r="U762" s="505"/>
      <c r="V762" s="505"/>
      <c r="W762" s="505"/>
      <c r="X762" s="505"/>
      <c r="Y762" s="505"/>
      <c r="Z762" s="505"/>
      <c r="AA762" s="505"/>
      <c r="AB762" s="506"/>
      <c r="AC762" s="507" t="str">
        <f t="shared" si="65"/>
        <v/>
      </c>
      <c r="AD762" s="505"/>
      <c r="AE762" s="505"/>
      <c r="AF762" s="505"/>
      <c r="AG762" s="505"/>
      <c r="AH762" s="505"/>
      <c r="AI762" s="505"/>
      <c r="AJ762" s="505"/>
      <c r="AK762" s="505"/>
      <c r="AL762" s="505"/>
      <c r="AM762" s="505"/>
      <c r="AN762" s="505"/>
      <c r="AO762" s="505"/>
      <c r="AP762" s="505"/>
      <c r="AQ762" s="505"/>
      <c r="AR762" s="505"/>
      <c r="AS762" s="505"/>
      <c r="AT762" s="505"/>
      <c r="AU762" s="505"/>
      <c r="AV762" s="506"/>
    </row>
    <row r="763" spans="1:48" x14ac:dyDescent="0.35">
      <c r="A763" t="str">
        <f t="shared" si="62"/>
        <v>|</v>
      </c>
      <c r="B763" s="162" t="str">
        <f t="shared" si="64"/>
        <v/>
      </c>
      <c r="C763" s="162" t="str">
        <f t="shared" si="66"/>
        <v/>
      </c>
      <c r="D763" s="512"/>
      <c r="E763" s="503"/>
      <c r="F763" s="198"/>
      <c r="G763" s="198"/>
      <c r="H763" s="198"/>
      <c r="I763" s="504" t="str">
        <f t="shared" si="63"/>
        <v/>
      </c>
      <c r="J763" s="505"/>
      <c r="K763" s="505"/>
      <c r="L763" s="505"/>
      <c r="M763" s="505"/>
      <c r="N763" s="505"/>
      <c r="O763" s="505"/>
      <c r="P763" s="505"/>
      <c r="Q763" s="505"/>
      <c r="R763" s="505"/>
      <c r="S763" s="505"/>
      <c r="T763" s="505"/>
      <c r="U763" s="505"/>
      <c r="V763" s="505"/>
      <c r="W763" s="505"/>
      <c r="X763" s="505"/>
      <c r="Y763" s="505"/>
      <c r="Z763" s="505"/>
      <c r="AA763" s="505"/>
      <c r="AB763" s="506"/>
      <c r="AC763" s="507" t="str">
        <f t="shared" si="65"/>
        <v/>
      </c>
      <c r="AD763" s="505"/>
      <c r="AE763" s="505"/>
      <c r="AF763" s="505"/>
      <c r="AG763" s="505"/>
      <c r="AH763" s="505"/>
      <c r="AI763" s="505"/>
      <c r="AJ763" s="505"/>
      <c r="AK763" s="505"/>
      <c r="AL763" s="505"/>
      <c r="AM763" s="505"/>
      <c r="AN763" s="505"/>
      <c r="AO763" s="505"/>
      <c r="AP763" s="505"/>
      <c r="AQ763" s="505"/>
      <c r="AR763" s="505"/>
      <c r="AS763" s="505"/>
      <c r="AT763" s="505"/>
      <c r="AU763" s="505"/>
      <c r="AV763" s="506"/>
    </row>
    <row r="764" spans="1:48" x14ac:dyDescent="0.35">
      <c r="A764" t="str">
        <f t="shared" si="62"/>
        <v>|</v>
      </c>
      <c r="B764" s="162" t="str">
        <f t="shared" si="64"/>
        <v/>
      </c>
      <c r="C764" s="162" t="str">
        <f t="shared" si="66"/>
        <v/>
      </c>
      <c r="D764" s="512"/>
      <c r="E764" s="503"/>
      <c r="F764" s="198"/>
      <c r="G764" s="198"/>
      <c r="H764" s="198"/>
      <c r="I764" s="504" t="str">
        <f t="shared" si="63"/>
        <v/>
      </c>
      <c r="J764" s="505"/>
      <c r="K764" s="505"/>
      <c r="L764" s="505"/>
      <c r="M764" s="505"/>
      <c r="N764" s="505"/>
      <c r="O764" s="505"/>
      <c r="P764" s="505"/>
      <c r="Q764" s="505"/>
      <c r="R764" s="505"/>
      <c r="S764" s="505"/>
      <c r="T764" s="505"/>
      <c r="U764" s="505"/>
      <c r="V764" s="505"/>
      <c r="W764" s="505"/>
      <c r="X764" s="505"/>
      <c r="Y764" s="505"/>
      <c r="Z764" s="505"/>
      <c r="AA764" s="505"/>
      <c r="AB764" s="506"/>
      <c r="AC764" s="507" t="str">
        <f t="shared" si="65"/>
        <v/>
      </c>
      <c r="AD764" s="505"/>
      <c r="AE764" s="505"/>
      <c r="AF764" s="505"/>
      <c r="AG764" s="505"/>
      <c r="AH764" s="505"/>
      <c r="AI764" s="505"/>
      <c r="AJ764" s="505"/>
      <c r="AK764" s="505"/>
      <c r="AL764" s="505"/>
      <c r="AM764" s="505"/>
      <c r="AN764" s="505"/>
      <c r="AO764" s="505"/>
      <c r="AP764" s="505"/>
      <c r="AQ764" s="505"/>
      <c r="AR764" s="505"/>
      <c r="AS764" s="505"/>
      <c r="AT764" s="505"/>
      <c r="AU764" s="505"/>
      <c r="AV764" s="506"/>
    </row>
    <row r="765" spans="1:48" x14ac:dyDescent="0.35">
      <c r="A765" t="str">
        <f t="shared" si="62"/>
        <v>|</v>
      </c>
      <c r="B765" s="162" t="str">
        <f t="shared" si="64"/>
        <v/>
      </c>
      <c r="C765" s="162" t="str">
        <f t="shared" si="66"/>
        <v/>
      </c>
      <c r="D765" s="512"/>
      <c r="E765" s="503"/>
      <c r="F765" s="198"/>
      <c r="G765" s="198"/>
      <c r="H765" s="198"/>
      <c r="I765" s="504" t="str">
        <f t="shared" si="63"/>
        <v/>
      </c>
      <c r="J765" s="505"/>
      <c r="K765" s="505"/>
      <c r="L765" s="505"/>
      <c r="M765" s="505"/>
      <c r="N765" s="505"/>
      <c r="O765" s="505"/>
      <c r="P765" s="505"/>
      <c r="Q765" s="505"/>
      <c r="R765" s="505"/>
      <c r="S765" s="505"/>
      <c r="T765" s="505"/>
      <c r="U765" s="505"/>
      <c r="V765" s="505"/>
      <c r="W765" s="505"/>
      <c r="X765" s="505"/>
      <c r="Y765" s="505"/>
      <c r="Z765" s="505"/>
      <c r="AA765" s="505"/>
      <c r="AB765" s="506"/>
      <c r="AC765" s="507" t="str">
        <f t="shared" si="65"/>
        <v/>
      </c>
      <c r="AD765" s="505"/>
      <c r="AE765" s="505"/>
      <c r="AF765" s="505"/>
      <c r="AG765" s="505"/>
      <c r="AH765" s="505"/>
      <c r="AI765" s="505"/>
      <c r="AJ765" s="505"/>
      <c r="AK765" s="505"/>
      <c r="AL765" s="505"/>
      <c r="AM765" s="505"/>
      <c r="AN765" s="505"/>
      <c r="AO765" s="505"/>
      <c r="AP765" s="505"/>
      <c r="AQ765" s="505"/>
      <c r="AR765" s="505"/>
      <c r="AS765" s="505"/>
      <c r="AT765" s="505"/>
      <c r="AU765" s="505"/>
      <c r="AV765" s="506"/>
    </row>
    <row r="766" spans="1:48" x14ac:dyDescent="0.35">
      <c r="A766" t="str">
        <f t="shared" si="62"/>
        <v>|</v>
      </c>
      <c r="B766" s="162" t="str">
        <f t="shared" si="64"/>
        <v/>
      </c>
      <c r="C766" s="162" t="str">
        <f t="shared" si="66"/>
        <v/>
      </c>
      <c r="D766" s="512"/>
      <c r="E766" s="503"/>
      <c r="F766" s="198"/>
      <c r="G766" s="198"/>
      <c r="H766" s="198"/>
      <c r="I766" s="504" t="str">
        <f t="shared" si="63"/>
        <v/>
      </c>
      <c r="J766" s="505"/>
      <c r="K766" s="505"/>
      <c r="L766" s="505"/>
      <c r="M766" s="505"/>
      <c r="N766" s="505"/>
      <c r="O766" s="505"/>
      <c r="P766" s="505"/>
      <c r="Q766" s="505"/>
      <c r="R766" s="505"/>
      <c r="S766" s="505"/>
      <c r="T766" s="505"/>
      <c r="U766" s="505"/>
      <c r="V766" s="505"/>
      <c r="W766" s="505"/>
      <c r="X766" s="505"/>
      <c r="Y766" s="505"/>
      <c r="Z766" s="505"/>
      <c r="AA766" s="505"/>
      <c r="AB766" s="506"/>
      <c r="AC766" s="507" t="str">
        <f t="shared" si="65"/>
        <v/>
      </c>
      <c r="AD766" s="505"/>
      <c r="AE766" s="505"/>
      <c r="AF766" s="505"/>
      <c r="AG766" s="505"/>
      <c r="AH766" s="505"/>
      <c r="AI766" s="505"/>
      <c r="AJ766" s="505"/>
      <c r="AK766" s="505"/>
      <c r="AL766" s="505"/>
      <c r="AM766" s="505"/>
      <c r="AN766" s="505"/>
      <c r="AO766" s="505"/>
      <c r="AP766" s="505"/>
      <c r="AQ766" s="505"/>
      <c r="AR766" s="505"/>
      <c r="AS766" s="505"/>
      <c r="AT766" s="505"/>
      <c r="AU766" s="505"/>
      <c r="AV766" s="506"/>
    </row>
    <row r="767" spans="1:48" x14ac:dyDescent="0.35">
      <c r="A767" t="str">
        <f t="shared" si="62"/>
        <v>|</v>
      </c>
      <c r="B767" s="162" t="str">
        <f t="shared" si="64"/>
        <v/>
      </c>
      <c r="C767" s="162" t="str">
        <f t="shared" si="66"/>
        <v/>
      </c>
      <c r="D767" s="512"/>
      <c r="E767" s="503"/>
      <c r="F767" s="198"/>
      <c r="G767" s="198"/>
      <c r="H767" s="198"/>
      <c r="I767" s="504" t="str">
        <f t="shared" si="63"/>
        <v/>
      </c>
      <c r="J767" s="505"/>
      <c r="K767" s="505"/>
      <c r="L767" s="505"/>
      <c r="M767" s="505"/>
      <c r="N767" s="505"/>
      <c r="O767" s="505"/>
      <c r="P767" s="505"/>
      <c r="Q767" s="505"/>
      <c r="R767" s="505"/>
      <c r="S767" s="505"/>
      <c r="T767" s="505"/>
      <c r="U767" s="505"/>
      <c r="V767" s="505"/>
      <c r="W767" s="505"/>
      <c r="X767" s="505"/>
      <c r="Y767" s="505"/>
      <c r="Z767" s="505"/>
      <c r="AA767" s="505"/>
      <c r="AB767" s="506"/>
      <c r="AC767" s="507" t="str">
        <f t="shared" si="65"/>
        <v/>
      </c>
      <c r="AD767" s="505"/>
      <c r="AE767" s="505"/>
      <c r="AF767" s="505"/>
      <c r="AG767" s="505"/>
      <c r="AH767" s="505"/>
      <c r="AI767" s="505"/>
      <c r="AJ767" s="505"/>
      <c r="AK767" s="505"/>
      <c r="AL767" s="505"/>
      <c r="AM767" s="505"/>
      <c r="AN767" s="505"/>
      <c r="AO767" s="505"/>
      <c r="AP767" s="505"/>
      <c r="AQ767" s="505"/>
      <c r="AR767" s="505"/>
      <c r="AS767" s="505"/>
      <c r="AT767" s="505"/>
      <c r="AU767" s="505"/>
      <c r="AV767" s="506"/>
    </row>
    <row r="768" spans="1:48" x14ac:dyDescent="0.35">
      <c r="A768" t="str">
        <f t="shared" si="62"/>
        <v>|</v>
      </c>
      <c r="B768" s="162" t="str">
        <f t="shared" si="64"/>
        <v/>
      </c>
      <c r="C768" s="162" t="str">
        <f t="shared" si="66"/>
        <v/>
      </c>
      <c r="D768" s="512"/>
      <c r="E768" s="503"/>
      <c r="F768" s="198"/>
      <c r="G768" s="198"/>
      <c r="H768" s="198"/>
      <c r="I768" s="504" t="str">
        <f t="shared" si="63"/>
        <v/>
      </c>
      <c r="J768" s="505"/>
      <c r="K768" s="505"/>
      <c r="L768" s="505"/>
      <c r="M768" s="505"/>
      <c r="N768" s="505"/>
      <c r="O768" s="505"/>
      <c r="P768" s="505"/>
      <c r="Q768" s="505"/>
      <c r="R768" s="505"/>
      <c r="S768" s="505"/>
      <c r="T768" s="505"/>
      <c r="U768" s="505"/>
      <c r="V768" s="505"/>
      <c r="W768" s="505"/>
      <c r="X768" s="505"/>
      <c r="Y768" s="505"/>
      <c r="Z768" s="505"/>
      <c r="AA768" s="505"/>
      <c r="AB768" s="506"/>
      <c r="AC768" s="507" t="str">
        <f t="shared" si="65"/>
        <v/>
      </c>
      <c r="AD768" s="505"/>
      <c r="AE768" s="505"/>
      <c r="AF768" s="505"/>
      <c r="AG768" s="505"/>
      <c r="AH768" s="505"/>
      <c r="AI768" s="505"/>
      <c r="AJ768" s="505"/>
      <c r="AK768" s="505"/>
      <c r="AL768" s="505"/>
      <c r="AM768" s="505"/>
      <c r="AN768" s="505"/>
      <c r="AO768" s="505"/>
      <c r="AP768" s="505"/>
      <c r="AQ768" s="505"/>
      <c r="AR768" s="505"/>
      <c r="AS768" s="505"/>
      <c r="AT768" s="505"/>
      <c r="AU768" s="505"/>
      <c r="AV768" s="506"/>
    </row>
    <row r="769" spans="1:48" x14ac:dyDescent="0.35">
      <c r="A769" t="str">
        <f t="shared" si="62"/>
        <v>|</v>
      </c>
      <c r="B769" s="162" t="str">
        <f t="shared" si="64"/>
        <v/>
      </c>
      <c r="C769" s="162" t="str">
        <f t="shared" si="66"/>
        <v/>
      </c>
      <c r="D769" s="512"/>
      <c r="E769" s="503"/>
      <c r="F769" s="198"/>
      <c r="G769" s="198"/>
      <c r="H769" s="198"/>
      <c r="I769" s="504" t="str">
        <f t="shared" si="63"/>
        <v/>
      </c>
      <c r="J769" s="505"/>
      <c r="K769" s="505"/>
      <c r="L769" s="505"/>
      <c r="M769" s="505"/>
      <c r="N769" s="505"/>
      <c r="O769" s="505"/>
      <c r="P769" s="505"/>
      <c r="Q769" s="505"/>
      <c r="R769" s="505"/>
      <c r="S769" s="505"/>
      <c r="T769" s="505"/>
      <c r="U769" s="505"/>
      <c r="V769" s="505"/>
      <c r="W769" s="505"/>
      <c r="X769" s="505"/>
      <c r="Y769" s="505"/>
      <c r="Z769" s="505"/>
      <c r="AA769" s="505"/>
      <c r="AB769" s="506"/>
      <c r="AC769" s="507" t="str">
        <f t="shared" si="65"/>
        <v/>
      </c>
      <c r="AD769" s="505"/>
      <c r="AE769" s="505"/>
      <c r="AF769" s="505"/>
      <c r="AG769" s="505"/>
      <c r="AH769" s="505"/>
      <c r="AI769" s="505"/>
      <c r="AJ769" s="505"/>
      <c r="AK769" s="505"/>
      <c r="AL769" s="505"/>
      <c r="AM769" s="505"/>
      <c r="AN769" s="505"/>
      <c r="AO769" s="505"/>
      <c r="AP769" s="505"/>
      <c r="AQ769" s="505"/>
      <c r="AR769" s="505"/>
      <c r="AS769" s="505"/>
      <c r="AT769" s="505"/>
      <c r="AU769" s="505"/>
      <c r="AV769" s="506"/>
    </row>
    <row r="770" spans="1:48" x14ac:dyDescent="0.35">
      <c r="A770" t="str">
        <f t="shared" si="62"/>
        <v>|</v>
      </c>
      <c r="B770" s="162" t="str">
        <f t="shared" si="64"/>
        <v/>
      </c>
      <c r="C770" s="162" t="str">
        <f t="shared" si="66"/>
        <v/>
      </c>
      <c r="D770" s="512"/>
      <c r="E770" s="503"/>
      <c r="F770" s="198"/>
      <c r="G770" s="198"/>
      <c r="H770" s="198"/>
      <c r="I770" s="504" t="str">
        <f t="shared" si="63"/>
        <v/>
      </c>
      <c r="J770" s="505"/>
      <c r="K770" s="505"/>
      <c r="L770" s="505"/>
      <c r="M770" s="505"/>
      <c r="N770" s="505"/>
      <c r="O770" s="505"/>
      <c r="P770" s="505"/>
      <c r="Q770" s="505"/>
      <c r="R770" s="505"/>
      <c r="S770" s="505"/>
      <c r="T770" s="505"/>
      <c r="U770" s="505"/>
      <c r="V770" s="505"/>
      <c r="W770" s="505"/>
      <c r="X770" s="505"/>
      <c r="Y770" s="505"/>
      <c r="Z770" s="505"/>
      <c r="AA770" s="505"/>
      <c r="AB770" s="506"/>
      <c r="AC770" s="507" t="str">
        <f t="shared" si="65"/>
        <v/>
      </c>
      <c r="AD770" s="505"/>
      <c r="AE770" s="505"/>
      <c r="AF770" s="505"/>
      <c r="AG770" s="505"/>
      <c r="AH770" s="505"/>
      <c r="AI770" s="505"/>
      <c r="AJ770" s="505"/>
      <c r="AK770" s="505"/>
      <c r="AL770" s="505"/>
      <c r="AM770" s="505"/>
      <c r="AN770" s="505"/>
      <c r="AO770" s="505"/>
      <c r="AP770" s="505"/>
      <c r="AQ770" s="505"/>
      <c r="AR770" s="505"/>
      <c r="AS770" s="505"/>
      <c r="AT770" s="505"/>
      <c r="AU770" s="505"/>
      <c r="AV770" s="506"/>
    </row>
    <row r="771" spans="1:48" x14ac:dyDescent="0.35">
      <c r="A771" t="str">
        <f t="shared" si="62"/>
        <v>|</v>
      </c>
      <c r="B771" s="162" t="str">
        <f t="shared" si="64"/>
        <v/>
      </c>
      <c r="C771" s="162" t="str">
        <f t="shared" si="66"/>
        <v/>
      </c>
      <c r="D771" s="512"/>
      <c r="E771" s="503"/>
      <c r="F771" s="198"/>
      <c r="G771" s="198"/>
      <c r="H771" s="198"/>
      <c r="I771" s="504" t="str">
        <f t="shared" si="63"/>
        <v/>
      </c>
      <c r="J771" s="505"/>
      <c r="K771" s="505"/>
      <c r="L771" s="505"/>
      <c r="M771" s="505"/>
      <c r="N771" s="505"/>
      <c r="O771" s="505"/>
      <c r="P771" s="505"/>
      <c r="Q771" s="505"/>
      <c r="R771" s="505"/>
      <c r="S771" s="505"/>
      <c r="T771" s="505"/>
      <c r="U771" s="505"/>
      <c r="V771" s="505"/>
      <c r="W771" s="505"/>
      <c r="X771" s="505"/>
      <c r="Y771" s="505"/>
      <c r="Z771" s="505"/>
      <c r="AA771" s="505"/>
      <c r="AB771" s="506"/>
      <c r="AC771" s="507" t="str">
        <f t="shared" si="65"/>
        <v/>
      </c>
      <c r="AD771" s="505"/>
      <c r="AE771" s="505"/>
      <c r="AF771" s="505"/>
      <c r="AG771" s="505"/>
      <c r="AH771" s="505"/>
      <c r="AI771" s="505"/>
      <c r="AJ771" s="505"/>
      <c r="AK771" s="505"/>
      <c r="AL771" s="505"/>
      <c r="AM771" s="505"/>
      <c r="AN771" s="505"/>
      <c r="AO771" s="505"/>
      <c r="AP771" s="505"/>
      <c r="AQ771" s="505"/>
      <c r="AR771" s="505"/>
      <c r="AS771" s="505"/>
      <c r="AT771" s="505"/>
      <c r="AU771" s="505"/>
      <c r="AV771" s="506"/>
    </row>
    <row r="772" spans="1:48" x14ac:dyDescent="0.35">
      <c r="A772" t="str">
        <f t="shared" si="62"/>
        <v>|</v>
      </c>
      <c r="B772" s="162" t="str">
        <f t="shared" si="64"/>
        <v/>
      </c>
      <c r="C772" s="162" t="str">
        <f t="shared" si="66"/>
        <v/>
      </c>
      <c r="D772" s="512"/>
      <c r="E772" s="503"/>
      <c r="F772" s="198"/>
      <c r="G772" s="198"/>
      <c r="H772" s="198"/>
      <c r="I772" s="504" t="str">
        <f t="shared" si="63"/>
        <v/>
      </c>
      <c r="J772" s="505"/>
      <c r="K772" s="505"/>
      <c r="L772" s="505"/>
      <c r="M772" s="505"/>
      <c r="N772" s="505"/>
      <c r="O772" s="505"/>
      <c r="P772" s="505"/>
      <c r="Q772" s="505"/>
      <c r="R772" s="505"/>
      <c r="S772" s="505"/>
      <c r="T772" s="505"/>
      <c r="U772" s="505"/>
      <c r="V772" s="505"/>
      <c r="W772" s="505"/>
      <c r="X772" s="505"/>
      <c r="Y772" s="505"/>
      <c r="Z772" s="505"/>
      <c r="AA772" s="505"/>
      <c r="AB772" s="506"/>
      <c r="AC772" s="507" t="str">
        <f t="shared" si="65"/>
        <v/>
      </c>
      <c r="AD772" s="505"/>
      <c r="AE772" s="505"/>
      <c r="AF772" s="505"/>
      <c r="AG772" s="505"/>
      <c r="AH772" s="505"/>
      <c r="AI772" s="505"/>
      <c r="AJ772" s="505"/>
      <c r="AK772" s="505"/>
      <c r="AL772" s="505"/>
      <c r="AM772" s="505"/>
      <c r="AN772" s="505"/>
      <c r="AO772" s="505"/>
      <c r="AP772" s="505"/>
      <c r="AQ772" s="505"/>
      <c r="AR772" s="505"/>
      <c r="AS772" s="505"/>
      <c r="AT772" s="505"/>
      <c r="AU772" s="505"/>
      <c r="AV772" s="506"/>
    </row>
    <row r="773" spans="1:48" x14ac:dyDescent="0.35">
      <c r="A773" t="str">
        <f t="shared" si="62"/>
        <v>|</v>
      </c>
      <c r="B773" s="162" t="str">
        <f t="shared" si="64"/>
        <v/>
      </c>
      <c r="C773" s="162" t="str">
        <f t="shared" si="66"/>
        <v/>
      </c>
      <c r="D773" s="512"/>
      <c r="E773" s="503"/>
      <c r="F773" s="198"/>
      <c r="G773" s="198"/>
      <c r="H773" s="198"/>
      <c r="I773" s="504" t="str">
        <f t="shared" si="63"/>
        <v/>
      </c>
      <c r="J773" s="505"/>
      <c r="K773" s="505"/>
      <c r="L773" s="505"/>
      <c r="M773" s="505"/>
      <c r="N773" s="505"/>
      <c r="O773" s="505"/>
      <c r="P773" s="505"/>
      <c r="Q773" s="505"/>
      <c r="R773" s="505"/>
      <c r="S773" s="505"/>
      <c r="T773" s="505"/>
      <c r="U773" s="505"/>
      <c r="V773" s="505"/>
      <c r="W773" s="505"/>
      <c r="X773" s="505"/>
      <c r="Y773" s="505"/>
      <c r="Z773" s="505"/>
      <c r="AA773" s="505"/>
      <c r="AB773" s="506"/>
      <c r="AC773" s="507" t="str">
        <f t="shared" si="65"/>
        <v/>
      </c>
      <c r="AD773" s="505"/>
      <c r="AE773" s="505"/>
      <c r="AF773" s="505"/>
      <c r="AG773" s="505"/>
      <c r="AH773" s="505"/>
      <c r="AI773" s="505"/>
      <c r="AJ773" s="505"/>
      <c r="AK773" s="505"/>
      <c r="AL773" s="505"/>
      <c r="AM773" s="505"/>
      <c r="AN773" s="505"/>
      <c r="AO773" s="505"/>
      <c r="AP773" s="505"/>
      <c r="AQ773" s="505"/>
      <c r="AR773" s="505"/>
      <c r="AS773" s="505"/>
      <c r="AT773" s="505"/>
      <c r="AU773" s="505"/>
      <c r="AV773" s="506"/>
    </row>
    <row r="774" spans="1:48" x14ac:dyDescent="0.35">
      <c r="A774" t="str">
        <f t="shared" si="62"/>
        <v>|</v>
      </c>
      <c r="B774" s="162" t="str">
        <f t="shared" si="64"/>
        <v/>
      </c>
      <c r="C774" s="162" t="str">
        <f t="shared" si="66"/>
        <v/>
      </c>
      <c r="D774" s="512"/>
      <c r="E774" s="503"/>
      <c r="F774" s="198"/>
      <c r="G774" s="198"/>
      <c r="H774" s="198"/>
      <c r="I774" s="504" t="str">
        <f t="shared" si="63"/>
        <v/>
      </c>
      <c r="J774" s="505"/>
      <c r="K774" s="505"/>
      <c r="L774" s="505"/>
      <c r="M774" s="505"/>
      <c r="N774" s="505"/>
      <c r="O774" s="505"/>
      <c r="P774" s="505"/>
      <c r="Q774" s="505"/>
      <c r="R774" s="505"/>
      <c r="S774" s="505"/>
      <c r="T774" s="505"/>
      <c r="U774" s="505"/>
      <c r="V774" s="505"/>
      <c r="W774" s="505"/>
      <c r="X774" s="505"/>
      <c r="Y774" s="505"/>
      <c r="Z774" s="505"/>
      <c r="AA774" s="505"/>
      <c r="AB774" s="506"/>
      <c r="AC774" s="507" t="str">
        <f t="shared" si="65"/>
        <v/>
      </c>
      <c r="AD774" s="505"/>
      <c r="AE774" s="505"/>
      <c r="AF774" s="505"/>
      <c r="AG774" s="505"/>
      <c r="AH774" s="505"/>
      <c r="AI774" s="505"/>
      <c r="AJ774" s="505"/>
      <c r="AK774" s="505"/>
      <c r="AL774" s="505"/>
      <c r="AM774" s="505"/>
      <c r="AN774" s="505"/>
      <c r="AO774" s="505"/>
      <c r="AP774" s="505"/>
      <c r="AQ774" s="505"/>
      <c r="AR774" s="505"/>
      <c r="AS774" s="505"/>
      <c r="AT774" s="505"/>
      <c r="AU774" s="505"/>
      <c r="AV774" s="506"/>
    </row>
    <row r="775" spans="1:48" x14ac:dyDescent="0.35">
      <c r="A775" t="str">
        <f t="shared" si="62"/>
        <v>|</v>
      </c>
      <c r="B775" s="162" t="str">
        <f t="shared" si="64"/>
        <v/>
      </c>
      <c r="C775" s="162" t="str">
        <f t="shared" si="66"/>
        <v/>
      </c>
      <c r="D775" s="512"/>
      <c r="E775" s="503"/>
      <c r="F775" s="198"/>
      <c r="G775" s="198"/>
      <c r="H775" s="198"/>
      <c r="I775" s="504" t="str">
        <f t="shared" si="63"/>
        <v/>
      </c>
      <c r="J775" s="505"/>
      <c r="K775" s="505"/>
      <c r="L775" s="505"/>
      <c r="M775" s="505"/>
      <c r="N775" s="505"/>
      <c r="O775" s="505"/>
      <c r="P775" s="505"/>
      <c r="Q775" s="505"/>
      <c r="R775" s="505"/>
      <c r="S775" s="505"/>
      <c r="T775" s="505"/>
      <c r="U775" s="505"/>
      <c r="V775" s="505"/>
      <c r="W775" s="505"/>
      <c r="X775" s="505"/>
      <c r="Y775" s="505"/>
      <c r="Z775" s="505"/>
      <c r="AA775" s="505"/>
      <c r="AB775" s="506"/>
      <c r="AC775" s="507" t="str">
        <f t="shared" si="65"/>
        <v/>
      </c>
      <c r="AD775" s="505"/>
      <c r="AE775" s="505"/>
      <c r="AF775" s="505"/>
      <c r="AG775" s="505"/>
      <c r="AH775" s="505"/>
      <c r="AI775" s="505"/>
      <c r="AJ775" s="505"/>
      <c r="AK775" s="505"/>
      <c r="AL775" s="505"/>
      <c r="AM775" s="505"/>
      <c r="AN775" s="505"/>
      <c r="AO775" s="505"/>
      <c r="AP775" s="505"/>
      <c r="AQ775" s="505"/>
      <c r="AR775" s="505"/>
      <c r="AS775" s="505"/>
      <c r="AT775" s="505"/>
      <c r="AU775" s="505"/>
      <c r="AV775" s="506"/>
    </row>
    <row r="776" spans="1:48" x14ac:dyDescent="0.35">
      <c r="A776" t="str">
        <f t="shared" si="62"/>
        <v>|</v>
      </c>
      <c r="B776" s="162" t="str">
        <f t="shared" si="64"/>
        <v/>
      </c>
      <c r="C776" s="162" t="str">
        <f t="shared" si="66"/>
        <v/>
      </c>
      <c r="D776" s="512"/>
      <c r="E776" s="503"/>
      <c r="F776" s="198"/>
      <c r="G776" s="198"/>
      <c r="H776" s="198"/>
      <c r="I776" s="504" t="str">
        <f t="shared" si="63"/>
        <v/>
      </c>
      <c r="J776" s="505"/>
      <c r="K776" s="505"/>
      <c r="L776" s="505"/>
      <c r="M776" s="505"/>
      <c r="N776" s="505"/>
      <c r="O776" s="505"/>
      <c r="P776" s="505"/>
      <c r="Q776" s="505"/>
      <c r="R776" s="505"/>
      <c r="S776" s="505"/>
      <c r="T776" s="505"/>
      <c r="U776" s="505"/>
      <c r="V776" s="505"/>
      <c r="W776" s="505"/>
      <c r="X776" s="505"/>
      <c r="Y776" s="505"/>
      <c r="Z776" s="505"/>
      <c r="AA776" s="505"/>
      <c r="AB776" s="506"/>
      <c r="AC776" s="507" t="str">
        <f t="shared" si="65"/>
        <v/>
      </c>
      <c r="AD776" s="505"/>
      <c r="AE776" s="505"/>
      <c r="AF776" s="505"/>
      <c r="AG776" s="505"/>
      <c r="AH776" s="505"/>
      <c r="AI776" s="505"/>
      <c r="AJ776" s="505"/>
      <c r="AK776" s="505"/>
      <c r="AL776" s="505"/>
      <c r="AM776" s="505"/>
      <c r="AN776" s="505"/>
      <c r="AO776" s="505"/>
      <c r="AP776" s="505"/>
      <c r="AQ776" s="505"/>
      <c r="AR776" s="505"/>
      <c r="AS776" s="505"/>
      <c r="AT776" s="505"/>
      <c r="AU776" s="505"/>
      <c r="AV776" s="506"/>
    </row>
    <row r="777" spans="1:48" x14ac:dyDescent="0.35">
      <c r="A777" t="str">
        <f t="shared" si="62"/>
        <v>|</v>
      </c>
      <c r="B777" s="162" t="str">
        <f t="shared" si="64"/>
        <v/>
      </c>
      <c r="C777" s="162" t="str">
        <f t="shared" si="66"/>
        <v/>
      </c>
      <c r="D777" s="512"/>
      <c r="E777" s="503"/>
      <c r="F777" s="198"/>
      <c r="G777" s="198"/>
      <c r="H777" s="198"/>
      <c r="I777" s="504" t="str">
        <f t="shared" si="63"/>
        <v/>
      </c>
      <c r="J777" s="505"/>
      <c r="K777" s="505"/>
      <c r="L777" s="505"/>
      <c r="M777" s="505"/>
      <c r="N777" s="505"/>
      <c r="O777" s="505"/>
      <c r="P777" s="505"/>
      <c r="Q777" s="505"/>
      <c r="R777" s="505"/>
      <c r="S777" s="505"/>
      <c r="T777" s="505"/>
      <c r="U777" s="505"/>
      <c r="V777" s="505"/>
      <c r="W777" s="505"/>
      <c r="X777" s="505"/>
      <c r="Y777" s="505"/>
      <c r="Z777" s="505"/>
      <c r="AA777" s="505"/>
      <c r="AB777" s="506"/>
      <c r="AC777" s="507" t="str">
        <f t="shared" si="65"/>
        <v/>
      </c>
      <c r="AD777" s="505"/>
      <c r="AE777" s="505"/>
      <c r="AF777" s="505"/>
      <c r="AG777" s="505"/>
      <c r="AH777" s="505"/>
      <c r="AI777" s="505"/>
      <c r="AJ777" s="505"/>
      <c r="AK777" s="505"/>
      <c r="AL777" s="505"/>
      <c r="AM777" s="505"/>
      <c r="AN777" s="505"/>
      <c r="AO777" s="505"/>
      <c r="AP777" s="505"/>
      <c r="AQ777" s="505"/>
      <c r="AR777" s="505"/>
      <c r="AS777" s="505"/>
      <c r="AT777" s="505"/>
      <c r="AU777" s="505"/>
      <c r="AV777" s="506"/>
    </row>
    <row r="778" spans="1:48" x14ac:dyDescent="0.35">
      <c r="A778" t="str">
        <f t="shared" si="62"/>
        <v>|</v>
      </c>
      <c r="B778" s="162" t="str">
        <f t="shared" si="64"/>
        <v/>
      </c>
      <c r="C778" s="162" t="str">
        <f t="shared" si="66"/>
        <v/>
      </c>
      <c r="D778" s="512"/>
      <c r="E778" s="503"/>
      <c r="F778" s="198"/>
      <c r="G778" s="198"/>
      <c r="H778" s="198"/>
      <c r="I778" s="504" t="str">
        <f t="shared" si="63"/>
        <v/>
      </c>
      <c r="J778" s="505"/>
      <c r="K778" s="505"/>
      <c r="L778" s="505"/>
      <c r="M778" s="505"/>
      <c r="N778" s="505"/>
      <c r="O778" s="505"/>
      <c r="P778" s="505"/>
      <c r="Q778" s="505"/>
      <c r="R778" s="505"/>
      <c r="S778" s="505"/>
      <c r="T778" s="505"/>
      <c r="U778" s="505"/>
      <c r="V778" s="505"/>
      <c r="W778" s="505"/>
      <c r="X778" s="505"/>
      <c r="Y778" s="505"/>
      <c r="Z778" s="505"/>
      <c r="AA778" s="505"/>
      <c r="AB778" s="506"/>
      <c r="AC778" s="507" t="str">
        <f t="shared" si="65"/>
        <v/>
      </c>
      <c r="AD778" s="505"/>
      <c r="AE778" s="505"/>
      <c r="AF778" s="505"/>
      <c r="AG778" s="505"/>
      <c r="AH778" s="505"/>
      <c r="AI778" s="505"/>
      <c r="AJ778" s="505"/>
      <c r="AK778" s="505"/>
      <c r="AL778" s="505"/>
      <c r="AM778" s="505"/>
      <c r="AN778" s="505"/>
      <c r="AO778" s="505"/>
      <c r="AP778" s="505"/>
      <c r="AQ778" s="505"/>
      <c r="AR778" s="505"/>
      <c r="AS778" s="505"/>
      <c r="AT778" s="505"/>
      <c r="AU778" s="505"/>
      <c r="AV778" s="506"/>
    </row>
    <row r="779" spans="1:48" x14ac:dyDescent="0.35">
      <c r="A779" t="str">
        <f t="shared" si="62"/>
        <v>|</v>
      </c>
      <c r="B779" s="162" t="str">
        <f t="shared" si="64"/>
        <v/>
      </c>
      <c r="C779" s="162" t="str">
        <f t="shared" si="66"/>
        <v/>
      </c>
      <c r="D779" s="512"/>
      <c r="E779" s="503"/>
      <c r="F779" s="198"/>
      <c r="G779" s="198"/>
      <c r="H779" s="198"/>
      <c r="I779" s="504" t="str">
        <f t="shared" si="63"/>
        <v/>
      </c>
      <c r="J779" s="505"/>
      <c r="K779" s="505"/>
      <c r="L779" s="505"/>
      <c r="M779" s="505"/>
      <c r="N779" s="505"/>
      <c r="O779" s="505"/>
      <c r="P779" s="505"/>
      <c r="Q779" s="505"/>
      <c r="R779" s="505"/>
      <c r="S779" s="505"/>
      <c r="T779" s="505"/>
      <c r="U779" s="505"/>
      <c r="V779" s="505"/>
      <c r="W779" s="505"/>
      <c r="X779" s="505"/>
      <c r="Y779" s="505"/>
      <c r="Z779" s="505"/>
      <c r="AA779" s="505"/>
      <c r="AB779" s="506"/>
      <c r="AC779" s="507" t="str">
        <f t="shared" si="65"/>
        <v/>
      </c>
      <c r="AD779" s="505"/>
      <c r="AE779" s="505"/>
      <c r="AF779" s="505"/>
      <c r="AG779" s="505"/>
      <c r="AH779" s="505"/>
      <c r="AI779" s="505"/>
      <c r="AJ779" s="505"/>
      <c r="AK779" s="505"/>
      <c r="AL779" s="505"/>
      <c r="AM779" s="505"/>
      <c r="AN779" s="505"/>
      <c r="AO779" s="505"/>
      <c r="AP779" s="505"/>
      <c r="AQ779" s="505"/>
      <c r="AR779" s="505"/>
      <c r="AS779" s="505"/>
      <c r="AT779" s="505"/>
      <c r="AU779" s="505"/>
      <c r="AV779" s="506"/>
    </row>
    <row r="780" spans="1:48" x14ac:dyDescent="0.35">
      <c r="A780" t="str">
        <f t="shared" si="62"/>
        <v>|</v>
      </c>
      <c r="B780" s="162" t="str">
        <f t="shared" si="64"/>
        <v/>
      </c>
      <c r="C780" s="162" t="str">
        <f t="shared" si="66"/>
        <v/>
      </c>
      <c r="D780" s="512"/>
      <c r="E780" s="503"/>
      <c r="F780" s="198"/>
      <c r="G780" s="198"/>
      <c r="H780" s="198"/>
      <c r="I780" s="504" t="str">
        <f t="shared" si="63"/>
        <v/>
      </c>
      <c r="J780" s="505"/>
      <c r="K780" s="505"/>
      <c r="L780" s="505"/>
      <c r="M780" s="505"/>
      <c r="N780" s="505"/>
      <c r="O780" s="505"/>
      <c r="P780" s="505"/>
      <c r="Q780" s="505"/>
      <c r="R780" s="505"/>
      <c r="S780" s="505"/>
      <c r="T780" s="505"/>
      <c r="U780" s="505"/>
      <c r="V780" s="505"/>
      <c r="W780" s="505"/>
      <c r="X780" s="505"/>
      <c r="Y780" s="505"/>
      <c r="Z780" s="505"/>
      <c r="AA780" s="505"/>
      <c r="AB780" s="506"/>
      <c r="AC780" s="507" t="str">
        <f t="shared" si="65"/>
        <v/>
      </c>
      <c r="AD780" s="505"/>
      <c r="AE780" s="505"/>
      <c r="AF780" s="505"/>
      <c r="AG780" s="505"/>
      <c r="AH780" s="505"/>
      <c r="AI780" s="505"/>
      <c r="AJ780" s="505"/>
      <c r="AK780" s="505"/>
      <c r="AL780" s="505"/>
      <c r="AM780" s="505"/>
      <c r="AN780" s="505"/>
      <c r="AO780" s="505"/>
      <c r="AP780" s="505"/>
      <c r="AQ780" s="505"/>
      <c r="AR780" s="505"/>
      <c r="AS780" s="505"/>
      <c r="AT780" s="505"/>
      <c r="AU780" s="505"/>
      <c r="AV780" s="506"/>
    </row>
    <row r="781" spans="1:48" x14ac:dyDescent="0.35">
      <c r="A781" t="str">
        <f t="shared" si="62"/>
        <v>|</v>
      </c>
      <c r="B781" s="162" t="str">
        <f t="shared" si="64"/>
        <v/>
      </c>
      <c r="C781" s="162" t="str">
        <f t="shared" si="66"/>
        <v/>
      </c>
      <c r="D781" s="512"/>
      <c r="E781" s="503"/>
      <c r="F781" s="198"/>
      <c r="G781" s="198"/>
      <c r="H781" s="198"/>
      <c r="I781" s="504" t="str">
        <f t="shared" si="63"/>
        <v/>
      </c>
      <c r="J781" s="505"/>
      <c r="K781" s="505"/>
      <c r="L781" s="505"/>
      <c r="M781" s="505"/>
      <c r="N781" s="505"/>
      <c r="O781" s="505"/>
      <c r="P781" s="505"/>
      <c r="Q781" s="505"/>
      <c r="R781" s="505"/>
      <c r="S781" s="505"/>
      <c r="T781" s="505"/>
      <c r="U781" s="505"/>
      <c r="V781" s="505"/>
      <c r="W781" s="505"/>
      <c r="X781" s="505"/>
      <c r="Y781" s="505"/>
      <c r="Z781" s="505"/>
      <c r="AA781" s="505"/>
      <c r="AB781" s="506"/>
      <c r="AC781" s="507" t="str">
        <f t="shared" si="65"/>
        <v/>
      </c>
      <c r="AD781" s="505"/>
      <c r="AE781" s="505"/>
      <c r="AF781" s="505"/>
      <c r="AG781" s="505"/>
      <c r="AH781" s="505"/>
      <c r="AI781" s="505"/>
      <c r="AJ781" s="505"/>
      <c r="AK781" s="505"/>
      <c r="AL781" s="505"/>
      <c r="AM781" s="505"/>
      <c r="AN781" s="505"/>
      <c r="AO781" s="505"/>
      <c r="AP781" s="505"/>
      <c r="AQ781" s="505"/>
      <c r="AR781" s="505"/>
      <c r="AS781" s="505"/>
      <c r="AT781" s="505"/>
      <c r="AU781" s="505"/>
      <c r="AV781" s="506"/>
    </row>
    <row r="782" spans="1:48" x14ac:dyDescent="0.35">
      <c r="A782" t="str">
        <f t="shared" si="62"/>
        <v>|</v>
      </c>
      <c r="B782" s="162" t="str">
        <f t="shared" si="64"/>
        <v/>
      </c>
      <c r="C782" s="162" t="str">
        <f t="shared" si="66"/>
        <v/>
      </c>
      <c r="D782" s="512"/>
      <c r="E782" s="503"/>
      <c r="F782" s="198"/>
      <c r="G782" s="198"/>
      <c r="H782" s="198"/>
      <c r="I782" s="504" t="str">
        <f t="shared" si="63"/>
        <v/>
      </c>
      <c r="J782" s="505"/>
      <c r="K782" s="505"/>
      <c r="L782" s="505"/>
      <c r="M782" s="505"/>
      <c r="N782" s="505"/>
      <c r="O782" s="505"/>
      <c r="P782" s="505"/>
      <c r="Q782" s="505"/>
      <c r="R782" s="505"/>
      <c r="S782" s="505"/>
      <c r="T782" s="505"/>
      <c r="U782" s="505"/>
      <c r="V782" s="505"/>
      <c r="W782" s="505"/>
      <c r="X782" s="505"/>
      <c r="Y782" s="505"/>
      <c r="Z782" s="505"/>
      <c r="AA782" s="505"/>
      <c r="AB782" s="506"/>
      <c r="AC782" s="507" t="str">
        <f t="shared" si="65"/>
        <v/>
      </c>
      <c r="AD782" s="505"/>
      <c r="AE782" s="505"/>
      <c r="AF782" s="505"/>
      <c r="AG782" s="505"/>
      <c r="AH782" s="505"/>
      <c r="AI782" s="505"/>
      <c r="AJ782" s="505"/>
      <c r="AK782" s="505"/>
      <c r="AL782" s="505"/>
      <c r="AM782" s="505"/>
      <c r="AN782" s="505"/>
      <c r="AO782" s="505"/>
      <c r="AP782" s="505"/>
      <c r="AQ782" s="505"/>
      <c r="AR782" s="505"/>
      <c r="AS782" s="505"/>
      <c r="AT782" s="505"/>
      <c r="AU782" s="505"/>
      <c r="AV782" s="506"/>
    </row>
    <row r="783" spans="1:48" x14ac:dyDescent="0.35">
      <c r="A783" t="str">
        <f t="shared" si="62"/>
        <v>|</v>
      </c>
      <c r="B783" s="162" t="str">
        <f t="shared" si="64"/>
        <v/>
      </c>
      <c r="C783" s="162" t="str">
        <f t="shared" si="66"/>
        <v/>
      </c>
      <c r="D783" s="512"/>
      <c r="E783" s="503"/>
      <c r="F783" s="198"/>
      <c r="G783" s="198"/>
      <c r="H783" s="198"/>
      <c r="I783" s="504" t="str">
        <f t="shared" si="63"/>
        <v/>
      </c>
      <c r="J783" s="505"/>
      <c r="K783" s="505"/>
      <c r="L783" s="505"/>
      <c r="M783" s="505"/>
      <c r="N783" s="505"/>
      <c r="O783" s="505"/>
      <c r="P783" s="505"/>
      <c r="Q783" s="505"/>
      <c r="R783" s="505"/>
      <c r="S783" s="505"/>
      <c r="T783" s="505"/>
      <c r="U783" s="505"/>
      <c r="V783" s="505"/>
      <c r="W783" s="505"/>
      <c r="X783" s="505"/>
      <c r="Y783" s="505"/>
      <c r="Z783" s="505"/>
      <c r="AA783" s="505"/>
      <c r="AB783" s="506"/>
      <c r="AC783" s="507" t="str">
        <f t="shared" si="65"/>
        <v/>
      </c>
      <c r="AD783" s="505"/>
      <c r="AE783" s="505"/>
      <c r="AF783" s="505"/>
      <c r="AG783" s="505"/>
      <c r="AH783" s="505"/>
      <c r="AI783" s="505"/>
      <c r="AJ783" s="505"/>
      <c r="AK783" s="505"/>
      <c r="AL783" s="505"/>
      <c r="AM783" s="505"/>
      <c r="AN783" s="505"/>
      <c r="AO783" s="505"/>
      <c r="AP783" s="505"/>
      <c r="AQ783" s="505"/>
      <c r="AR783" s="505"/>
      <c r="AS783" s="505"/>
      <c r="AT783" s="505"/>
      <c r="AU783" s="505"/>
      <c r="AV783" s="506"/>
    </row>
    <row r="784" spans="1:48" x14ac:dyDescent="0.35">
      <c r="A784" t="str">
        <f t="shared" si="62"/>
        <v>|</v>
      </c>
      <c r="B784" s="162" t="str">
        <f t="shared" si="64"/>
        <v/>
      </c>
      <c r="C784" s="162" t="str">
        <f t="shared" si="66"/>
        <v/>
      </c>
      <c r="D784" s="512"/>
      <c r="E784" s="503"/>
      <c r="F784" s="198"/>
      <c r="G784" s="198"/>
      <c r="H784" s="198"/>
      <c r="I784" s="504" t="str">
        <f t="shared" si="63"/>
        <v/>
      </c>
      <c r="J784" s="505"/>
      <c r="K784" s="505"/>
      <c r="L784" s="505"/>
      <c r="M784" s="505"/>
      <c r="N784" s="505"/>
      <c r="O784" s="505"/>
      <c r="P784" s="505"/>
      <c r="Q784" s="505"/>
      <c r="R784" s="505"/>
      <c r="S784" s="505"/>
      <c r="T784" s="505"/>
      <c r="U784" s="505"/>
      <c r="V784" s="505"/>
      <c r="W784" s="505"/>
      <c r="X784" s="505"/>
      <c r="Y784" s="505"/>
      <c r="Z784" s="505"/>
      <c r="AA784" s="505"/>
      <c r="AB784" s="506"/>
      <c r="AC784" s="507" t="str">
        <f t="shared" si="65"/>
        <v/>
      </c>
      <c r="AD784" s="505"/>
      <c r="AE784" s="505"/>
      <c r="AF784" s="505"/>
      <c r="AG784" s="505"/>
      <c r="AH784" s="505"/>
      <c r="AI784" s="505"/>
      <c r="AJ784" s="505"/>
      <c r="AK784" s="505"/>
      <c r="AL784" s="505"/>
      <c r="AM784" s="505"/>
      <c r="AN784" s="505"/>
      <c r="AO784" s="505"/>
      <c r="AP784" s="505"/>
      <c r="AQ784" s="505"/>
      <c r="AR784" s="505"/>
      <c r="AS784" s="505"/>
      <c r="AT784" s="505"/>
      <c r="AU784" s="505"/>
      <c r="AV784" s="506"/>
    </row>
    <row r="785" spans="1:48" x14ac:dyDescent="0.35">
      <c r="A785" t="str">
        <f t="shared" si="62"/>
        <v>|</v>
      </c>
      <c r="B785" s="162" t="str">
        <f t="shared" si="64"/>
        <v/>
      </c>
      <c r="C785" s="162" t="str">
        <f t="shared" si="66"/>
        <v/>
      </c>
      <c r="D785" s="512"/>
      <c r="E785" s="503"/>
      <c r="F785" s="198"/>
      <c r="G785" s="198"/>
      <c r="H785" s="198"/>
      <c r="I785" s="504" t="str">
        <f t="shared" si="63"/>
        <v/>
      </c>
      <c r="J785" s="505"/>
      <c r="K785" s="505"/>
      <c r="L785" s="505"/>
      <c r="M785" s="505"/>
      <c r="N785" s="505"/>
      <c r="O785" s="505"/>
      <c r="P785" s="505"/>
      <c r="Q785" s="505"/>
      <c r="R785" s="505"/>
      <c r="S785" s="505"/>
      <c r="T785" s="505"/>
      <c r="U785" s="505"/>
      <c r="V785" s="505"/>
      <c r="W785" s="505"/>
      <c r="X785" s="505"/>
      <c r="Y785" s="505"/>
      <c r="Z785" s="505"/>
      <c r="AA785" s="505"/>
      <c r="AB785" s="506"/>
      <c r="AC785" s="507" t="str">
        <f t="shared" si="65"/>
        <v/>
      </c>
      <c r="AD785" s="505"/>
      <c r="AE785" s="505"/>
      <c r="AF785" s="505"/>
      <c r="AG785" s="505"/>
      <c r="AH785" s="505"/>
      <c r="AI785" s="505"/>
      <c r="AJ785" s="505"/>
      <c r="AK785" s="505"/>
      <c r="AL785" s="505"/>
      <c r="AM785" s="505"/>
      <c r="AN785" s="505"/>
      <c r="AO785" s="505"/>
      <c r="AP785" s="505"/>
      <c r="AQ785" s="505"/>
      <c r="AR785" s="505"/>
      <c r="AS785" s="505"/>
      <c r="AT785" s="505"/>
      <c r="AU785" s="505"/>
      <c r="AV785" s="506"/>
    </row>
    <row r="786" spans="1:48" x14ac:dyDescent="0.35">
      <c r="A786" t="str">
        <f t="shared" si="62"/>
        <v>|</v>
      </c>
      <c r="B786" s="162" t="str">
        <f t="shared" si="64"/>
        <v/>
      </c>
      <c r="C786" s="162" t="str">
        <f t="shared" si="66"/>
        <v/>
      </c>
      <c r="D786" s="512"/>
      <c r="E786" s="503"/>
      <c r="F786" s="198"/>
      <c r="G786" s="198"/>
      <c r="H786" s="198"/>
      <c r="I786" s="504" t="str">
        <f t="shared" si="63"/>
        <v/>
      </c>
      <c r="J786" s="505"/>
      <c r="K786" s="505"/>
      <c r="L786" s="505"/>
      <c r="M786" s="505"/>
      <c r="N786" s="505"/>
      <c r="O786" s="505"/>
      <c r="P786" s="505"/>
      <c r="Q786" s="505"/>
      <c r="R786" s="505"/>
      <c r="S786" s="505"/>
      <c r="T786" s="505"/>
      <c r="U786" s="505"/>
      <c r="V786" s="505"/>
      <c r="W786" s="505"/>
      <c r="X786" s="505"/>
      <c r="Y786" s="505"/>
      <c r="Z786" s="505"/>
      <c r="AA786" s="505"/>
      <c r="AB786" s="506"/>
      <c r="AC786" s="507" t="str">
        <f t="shared" si="65"/>
        <v/>
      </c>
      <c r="AD786" s="505"/>
      <c r="AE786" s="505"/>
      <c r="AF786" s="505"/>
      <c r="AG786" s="505"/>
      <c r="AH786" s="505"/>
      <c r="AI786" s="505"/>
      <c r="AJ786" s="505"/>
      <c r="AK786" s="505"/>
      <c r="AL786" s="505"/>
      <c r="AM786" s="505"/>
      <c r="AN786" s="505"/>
      <c r="AO786" s="505"/>
      <c r="AP786" s="505"/>
      <c r="AQ786" s="505"/>
      <c r="AR786" s="505"/>
      <c r="AS786" s="505"/>
      <c r="AT786" s="505"/>
      <c r="AU786" s="505"/>
      <c r="AV786" s="506"/>
    </row>
    <row r="787" spans="1:48" x14ac:dyDescent="0.35">
      <c r="A787" t="str">
        <f t="shared" si="62"/>
        <v>|</v>
      </c>
      <c r="B787" s="162" t="str">
        <f t="shared" si="64"/>
        <v/>
      </c>
      <c r="C787" s="162" t="str">
        <f t="shared" si="66"/>
        <v/>
      </c>
      <c r="D787" s="512"/>
      <c r="E787" s="503"/>
      <c r="F787" s="198"/>
      <c r="G787" s="198"/>
      <c r="H787" s="198"/>
      <c r="I787" s="504" t="str">
        <f t="shared" si="63"/>
        <v/>
      </c>
      <c r="J787" s="505"/>
      <c r="K787" s="505"/>
      <c r="L787" s="505"/>
      <c r="M787" s="505"/>
      <c r="N787" s="505"/>
      <c r="O787" s="505"/>
      <c r="P787" s="505"/>
      <c r="Q787" s="505"/>
      <c r="R787" s="505"/>
      <c r="S787" s="505"/>
      <c r="T787" s="505"/>
      <c r="U787" s="505"/>
      <c r="V787" s="505"/>
      <c r="W787" s="505"/>
      <c r="X787" s="505"/>
      <c r="Y787" s="505"/>
      <c r="Z787" s="505"/>
      <c r="AA787" s="505"/>
      <c r="AB787" s="506"/>
      <c r="AC787" s="507" t="str">
        <f t="shared" si="65"/>
        <v/>
      </c>
      <c r="AD787" s="505"/>
      <c r="AE787" s="505"/>
      <c r="AF787" s="505"/>
      <c r="AG787" s="505"/>
      <c r="AH787" s="505"/>
      <c r="AI787" s="505"/>
      <c r="AJ787" s="505"/>
      <c r="AK787" s="505"/>
      <c r="AL787" s="505"/>
      <c r="AM787" s="505"/>
      <c r="AN787" s="505"/>
      <c r="AO787" s="505"/>
      <c r="AP787" s="505"/>
      <c r="AQ787" s="505"/>
      <c r="AR787" s="505"/>
      <c r="AS787" s="505"/>
      <c r="AT787" s="505"/>
      <c r="AU787" s="505"/>
      <c r="AV787" s="506"/>
    </row>
    <row r="788" spans="1:48" x14ac:dyDescent="0.35">
      <c r="A788" t="str">
        <f t="shared" si="62"/>
        <v>|</v>
      </c>
      <c r="B788" s="162" t="str">
        <f t="shared" si="64"/>
        <v/>
      </c>
      <c r="C788" s="162" t="str">
        <f t="shared" si="66"/>
        <v/>
      </c>
      <c r="D788" s="512"/>
      <c r="E788" s="503"/>
      <c r="F788" s="198"/>
      <c r="G788" s="198"/>
      <c r="H788" s="198"/>
      <c r="I788" s="504" t="str">
        <f t="shared" si="63"/>
        <v/>
      </c>
      <c r="J788" s="505"/>
      <c r="K788" s="505"/>
      <c r="L788" s="505"/>
      <c r="M788" s="505"/>
      <c r="N788" s="505"/>
      <c r="O788" s="505"/>
      <c r="P788" s="505"/>
      <c r="Q788" s="505"/>
      <c r="R788" s="505"/>
      <c r="S788" s="505"/>
      <c r="T788" s="505"/>
      <c r="U788" s="505"/>
      <c r="V788" s="505"/>
      <c r="W788" s="505"/>
      <c r="X788" s="505"/>
      <c r="Y788" s="505"/>
      <c r="Z788" s="505"/>
      <c r="AA788" s="505"/>
      <c r="AB788" s="506"/>
      <c r="AC788" s="507" t="str">
        <f t="shared" si="65"/>
        <v/>
      </c>
      <c r="AD788" s="505"/>
      <c r="AE788" s="505"/>
      <c r="AF788" s="505"/>
      <c r="AG788" s="505"/>
      <c r="AH788" s="505"/>
      <c r="AI788" s="505"/>
      <c r="AJ788" s="505"/>
      <c r="AK788" s="505"/>
      <c r="AL788" s="505"/>
      <c r="AM788" s="505"/>
      <c r="AN788" s="505"/>
      <c r="AO788" s="505"/>
      <c r="AP788" s="505"/>
      <c r="AQ788" s="505"/>
      <c r="AR788" s="505"/>
      <c r="AS788" s="505"/>
      <c r="AT788" s="505"/>
      <c r="AU788" s="505"/>
      <c r="AV788" s="506"/>
    </row>
    <row r="789" spans="1:48" x14ac:dyDescent="0.35">
      <c r="A789" t="str">
        <f t="shared" si="62"/>
        <v>|</v>
      </c>
      <c r="B789" s="162" t="str">
        <f t="shared" si="64"/>
        <v/>
      </c>
      <c r="C789" s="162" t="str">
        <f t="shared" si="66"/>
        <v/>
      </c>
      <c r="D789" s="512"/>
      <c r="E789" s="503"/>
      <c r="F789" s="198"/>
      <c r="G789" s="198"/>
      <c r="H789" s="198"/>
      <c r="I789" s="504" t="str">
        <f t="shared" si="63"/>
        <v/>
      </c>
      <c r="J789" s="505"/>
      <c r="K789" s="505"/>
      <c r="L789" s="505"/>
      <c r="M789" s="505"/>
      <c r="N789" s="505"/>
      <c r="O789" s="505"/>
      <c r="P789" s="505"/>
      <c r="Q789" s="505"/>
      <c r="R789" s="505"/>
      <c r="S789" s="505"/>
      <c r="T789" s="505"/>
      <c r="U789" s="505"/>
      <c r="V789" s="505"/>
      <c r="W789" s="505"/>
      <c r="X789" s="505"/>
      <c r="Y789" s="505"/>
      <c r="Z789" s="505"/>
      <c r="AA789" s="505"/>
      <c r="AB789" s="506"/>
      <c r="AC789" s="507" t="str">
        <f t="shared" si="65"/>
        <v/>
      </c>
      <c r="AD789" s="505"/>
      <c r="AE789" s="505"/>
      <c r="AF789" s="505"/>
      <c r="AG789" s="505"/>
      <c r="AH789" s="505"/>
      <c r="AI789" s="505"/>
      <c r="AJ789" s="505"/>
      <c r="AK789" s="505"/>
      <c r="AL789" s="505"/>
      <c r="AM789" s="505"/>
      <c r="AN789" s="505"/>
      <c r="AO789" s="505"/>
      <c r="AP789" s="505"/>
      <c r="AQ789" s="505"/>
      <c r="AR789" s="505"/>
      <c r="AS789" s="505"/>
      <c r="AT789" s="505"/>
      <c r="AU789" s="505"/>
      <c r="AV789" s="506"/>
    </row>
    <row r="790" spans="1:48" x14ac:dyDescent="0.35">
      <c r="A790" t="str">
        <f t="shared" si="62"/>
        <v>|</v>
      </c>
      <c r="B790" s="162" t="str">
        <f t="shared" si="64"/>
        <v/>
      </c>
      <c r="C790" s="162" t="str">
        <f t="shared" si="66"/>
        <v/>
      </c>
      <c r="D790" s="512"/>
      <c r="E790" s="503"/>
      <c r="F790" s="198"/>
      <c r="G790" s="198"/>
      <c r="H790" s="198"/>
      <c r="I790" s="504" t="str">
        <f t="shared" si="63"/>
        <v/>
      </c>
      <c r="J790" s="505"/>
      <c r="K790" s="505"/>
      <c r="L790" s="505"/>
      <c r="M790" s="505"/>
      <c r="N790" s="505"/>
      <c r="O790" s="505"/>
      <c r="P790" s="505"/>
      <c r="Q790" s="505"/>
      <c r="R790" s="505"/>
      <c r="S790" s="505"/>
      <c r="T790" s="505"/>
      <c r="U790" s="505"/>
      <c r="V790" s="505"/>
      <c r="W790" s="505"/>
      <c r="X790" s="505"/>
      <c r="Y790" s="505"/>
      <c r="Z790" s="505"/>
      <c r="AA790" s="505"/>
      <c r="AB790" s="506"/>
      <c r="AC790" s="507" t="str">
        <f t="shared" si="65"/>
        <v/>
      </c>
      <c r="AD790" s="505"/>
      <c r="AE790" s="505"/>
      <c r="AF790" s="505"/>
      <c r="AG790" s="505"/>
      <c r="AH790" s="505"/>
      <c r="AI790" s="505"/>
      <c r="AJ790" s="505"/>
      <c r="AK790" s="505"/>
      <c r="AL790" s="505"/>
      <c r="AM790" s="505"/>
      <c r="AN790" s="505"/>
      <c r="AO790" s="505"/>
      <c r="AP790" s="505"/>
      <c r="AQ790" s="505"/>
      <c r="AR790" s="505"/>
      <c r="AS790" s="505"/>
      <c r="AT790" s="505"/>
      <c r="AU790" s="505"/>
      <c r="AV790" s="506"/>
    </row>
    <row r="791" spans="1:48" x14ac:dyDescent="0.35">
      <c r="A791" t="str">
        <f t="shared" si="62"/>
        <v>|</v>
      </c>
      <c r="B791" s="162" t="str">
        <f t="shared" si="64"/>
        <v/>
      </c>
      <c r="C791" s="162" t="str">
        <f t="shared" si="66"/>
        <v/>
      </c>
      <c r="D791" s="512"/>
      <c r="E791" s="503"/>
      <c r="F791" s="198"/>
      <c r="G791" s="198"/>
      <c r="H791" s="198"/>
      <c r="I791" s="504" t="str">
        <f t="shared" si="63"/>
        <v/>
      </c>
      <c r="J791" s="505"/>
      <c r="K791" s="505"/>
      <c r="L791" s="505"/>
      <c r="M791" s="505"/>
      <c r="N791" s="505"/>
      <c r="O791" s="505"/>
      <c r="P791" s="505"/>
      <c r="Q791" s="505"/>
      <c r="R791" s="505"/>
      <c r="S791" s="505"/>
      <c r="T791" s="505"/>
      <c r="U791" s="505"/>
      <c r="V791" s="505"/>
      <c r="W791" s="505"/>
      <c r="X791" s="505"/>
      <c r="Y791" s="505"/>
      <c r="Z791" s="505"/>
      <c r="AA791" s="505"/>
      <c r="AB791" s="506"/>
      <c r="AC791" s="507" t="str">
        <f t="shared" si="65"/>
        <v/>
      </c>
      <c r="AD791" s="505"/>
      <c r="AE791" s="505"/>
      <c r="AF791" s="505"/>
      <c r="AG791" s="505"/>
      <c r="AH791" s="505"/>
      <c r="AI791" s="505"/>
      <c r="AJ791" s="505"/>
      <c r="AK791" s="505"/>
      <c r="AL791" s="505"/>
      <c r="AM791" s="505"/>
      <c r="AN791" s="505"/>
      <c r="AO791" s="505"/>
      <c r="AP791" s="505"/>
      <c r="AQ791" s="505"/>
      <c r="AR791" s="505"/>
      <c r="AS791" s="505"/>
      <c r="AT791" s="505"/>
      <c r="AU791" s="505"/>
      <c r="AV791" s="506"/>
    </row>
    <row r="792" spans="1:48" x14ac:dyDescent="0.35">
      <c r="A792" t="str">
        <f t="shared" si="62"/>
        <v>|</v>
      </c>
      <c r="B792" s="162" t="str">
        <f t="shared" si="64"/>
        <v/>
      </c>
      <c r="C792" s="162" t="str">
        <f t="shared" si="66"/>
        <v/>
      </c>
      <c r="D792" s="512"/>
      <c r="E792" s="503"/>
      <c r="F792" s="198"/>
      <c r="G792" s="198"/>
      <c r="H792" s="198"/>
      <c r="I792" s="504" t="str">
        <f t="shared" si="63"/>
        <v/>
      </c>
      <c r="J792" s="505"/>
      <c r="K792" s="505"/>
      <c r="L792" s="505"/>
      <c r="M792" s="505"/>
      <c r="N792" s="505"/>
      <c r="O792" s="505"/>
      <c r="P792" s="505"/>
      <c r="Q792" s="505"/>
      <c r="R792" s="505"/>
      <c r="S792" s="505"/>
      <c r="T792" s="505"/>
      <c r="U792" s="505"/>
      <c r="V792" s="505"/>
      <c r="W792" s="505"/>
      <c r="X792" s="505"/>
      <c r="Y792" s="505"/>
      <c r="Z792" s="505"/>
      <c r="AA792" s="505"/>
      <c r="AB792" s="506"/>
      <c r="AC792" s="507" t="str">
        <f t="shared" si="65"/>
        <v/>
      </c>
      <c r="AD792" s="505"/>
      <c r="AE792" s="505"/>
      <c r="AF792" s="505"/>
      <c r="AG792" s="505"/>
      <c r="AH792" s="505"/>
      <c r="AI792" s="505"/>
      <c r="AJ792" s="505"/>
      <c r="AK792" s="505"/>
      <c r="AL792" s="505"/>
      <c r="AM792" s="505"/>
      <c r="AN792" s="505"/>
      <c r="AO792" s="505"/>
      <c r="AP792" s="505"/>
      <c r="AQ792" s="505"/>
      <c r="AR792" s="505"/>
      <c r="AS792" s="505"/>
      <c r="AT792" s="505"/>
      <c r="AU792" s="505"/>
      <c r="AV792" s="506"/>
    </row>
    <row r="793" spans="1:48" x14ac:dyDescent="0.35">
      <c r="A793" t="str">
        <f t="shared" si="62"/>
        <v>|</v>
      </c>
      <c r="B793" s="162" t="str">
        <f t="shared" si="64"/>
        <v/>
      </c>
      <c r="C793" s="162" t="str">
        <f t="shared" si="66"/>
        <v/>
      </c>
      <c r="D793" s="512"/>
      <c r="E793" s="503"/>
      <c r="F793" s="198"/>
      <c r="G793" s="198"/>
      <c r="H793" s="198"/>
      <c r="I793" s="504" t="str">
        <f t="shared" si="63"/>
        <v/>
      </c>
      <c r="J793" s="505"/>
      <c r="K793" s="505"/>
      <c r="L793" s="505"/>
      <c r="M793" s="505"/>
      <c r="N793" s="505"/>
      <c r="O793" s="505"/>
      <c r="P793" s="505"/>
      <c r="Q793" s="505"/>
      <c r="R793" s="505"/>
      <c r="S793" s="505"/>
      <c r="T793" s="505"/>
      <c r="U793" s="505"/>
      <c r="V793" s="505"/>
      <c r="W793" s="505"/>
      <c r="X793" s="505"/>
      <c r="Y793" s="505"/>
      <c r="Z793" s="505"/>
      <c r="AA793" s="505"/>
      <c r="AB793" s="506"/>
      <c r="AC793" s="507" t="str">
        <f t="shared" si="65"/>
        <v/>
      </c>
      <c r="AD793" s="505"/>
      <c r="AE793" s="505"/>
      <c r="AF793" s="505"/>
      <c r="AG793" s="505"/>
      <c r="AH793" s="505"/>
      <c r="AI793" s="505"/>
      <c r="AJ793" s="505"/>
      <c r="AK793" s="505"/>
      <c r="AL793" s="505"/>
      <c r="AM793" s="505"/>
      <c r="AN793" s="505"/>
      <c r="AO793" s="505"/>
      <c r="AP793" s="505"/>
      <c r="AQ793" s="505"/>
      <c r="AR793" s="505"/>
      <c r="AS793" s="505"/>
      <c r="AT793" s="505"/>
      <c r="AU793" s="505"/>
      <c r="AV793" s="506"/>
    </row>
    <row r="794" spans="1:48" x14ac:dyDescent="0.35">
      <c r="A794" t="str">
        <f t="shared" si="62"/>
        <v>|</v>
      </c>
      <c r="B794" s="162" t="str">
        <f t="shared" si="64"/>
        <v/>
      </c>
      <c r="C794" s="162" t="str">
        <f t="shared" si="66"/>
        <v/>
      </c>
      <c r="D794" s="512"/>
      <c r="E794" s="503"/>
      <c r="F794" s="198"/>
      <c r="G794" s="198"/>
      <c r="H794" s="198"/>
      <c r="I794" s="504" t="str">
        <f t="shared" si="63"/>
        <v/>
      </c>
      <c r="J794" s="505"/>
      <c r="K794" s="505"/>
      <c r="L794" s="505"/>
      <c r="M794" s="505"/>
      <c r="N794" s="505"/>
      <c r="O794" s="505"/>
      <c r="P794" s="505"/>
      <c r="Q794" s="505"/>
      <c r="R794" s="505"/>
      <c r="S794" s="505"/>
      <c r="T794" s="505"/>
      <c r="U794" s="505"/>
      <c r="V794" s="505"/>
      <c r="W794" s="505"/>
      <c r="X794" s="505"/>
      <c r="Y794" s="505"/>
      <c r="Z794" s="505"/>
      <c r="AA794" s="505"/>
      <c r="AB794" s="506"/>
      <c r="AC794" s="507" t="str">
        <f t="shared" si="65"/>
        <v/>
      </c>
      <c r="AD794" s="505"/>
      <c r="AE794" s="505"/>
      <c r="AF794" s="505"/>
      <c r="AG794" s="505"/>
      <c r="AH794" s="505"/>
      <c r="AI794" s="505"/>
      <c r="AJ794" s="505"/>
      <c r="AK794" s="505"/>
      <c r="AL794" s="505"/>
      <c r="AM794" s="505"/>
      <c r="AN794" s="505"/>
      <c r="AO794" s="505"/>
      <c r="AP794" s="505"/>
      <c r="AQ794" s="505"/>
      <c r="AR794" s="505"/>
      <c r="AS794" s="505"/>
      <c r="AT794" s="505"/>
      <c r="AU794" s="505"/>
      <c r="AV794" s="506"/>
    </row>
    <row r="795" spans="1:48" x14ac:dyDescent="0.35">
      <c r="A795" t="str">
        <f t="shared" si="62"/>
        <v>|</v>
      </c>
      <c r="B795" s="162" t="str">
        <f t="shared" si="64"/>
        <v/>
      </c>
      <c r="C795" s="162" t="str">
        <f t="shared" si="66"/>
        <v/>
      </c>
      <c r="D795" s="512"/>
      <c r="E795" s="503"/>
      <c r="F795" s="198"/>
      <c r="G795" s="198"/>
      <c r="H795" s="198"/>
      <c r="I795" s="504" t="str">
        <f t="shared" si="63"/>
        <v/>
      </c>
      <c r="J795" s="505"/>
      <c r="K795" s="505"/>
      <c r="L795" s="505"/>
      <c r="M795" s="505"/>
      <c r="N795" s="505"/>
      <c r="O795" s="505"/>
      <c r="P795" s="505"/>
      <c r="Q795" s="505"/>
      <c r="R795" s="505"/>
      <c r="S795" s="505"/>
      <c r="T795" s="505"/>
      <c r="U795" s="505"/>
      <c r="V795" s="505"/>
      <c r="W795" s="505"/>
      <c r="X795" s="505"/>
      <c r="Y795" s="505"/>
      <c r="Z795" s="505"/>
      <c r="AA795" s="505"/>
      <c r="AB795" s="506"/>
      <c r="AC795" s="507" t="str">
        <f t="shared" si="65"/>
        <v/>
      </c>
      <c r="AD795" s="505"/>
      <c r="AE795" s="505"/>
      <c r="AF795" s="505"/>
      <c r="AG795" s="505"/>
      <c r="AH795" s="505"/>
      <c r="AI795" s="505"/>
      <c r="AJ795" s="505"/>
      <c r="AK795" s="505"/>
      <c r="AL795" s="505"/>
      <c r="AM795" s="505"/>
      <c r="AN795" s="505"/>
      <c r="AO795" s="505"/>
      <c r="AP795" s="505"/>
      <c r="AQ795" s="505"/>
      <c r="AR795" s="505"/>
      <c r="AS795" s="505"/>
      <c r="AT795" s="505"/>
      <c r="AU795" s="505"/>
      <c r="AV795" s="506"/>
    </row>
    <row r="796" spans="1:48" x14ac:dyDescent="0.35">
      <c r="A796" t="str">
        <f t="shared" si="62"/>
        <v>|</v>
      </c>
      <c r="B796" s="162" t="str">
        <f t="shared" si="64"/>
        <v/>
      </c>
      <c r="C796" s="162" t="str">
        <f t="shared" si="66"/>
        <v/>
      </c>
      <c r="D796" s="512"/>
      <c r="E796" s="503"/>
      <c r="F796" s="198"/>
      <c r="G796" s="198"/>
      <c r="H796" s="198"/>
      <c r="I796" s="504" t="str">
        <f t="shared" si="63"/>
        <v/>
      </c>
      <c r="J796" s="505"/>
      <c r="K796" s="505"/>
      <c r="L796" s="505"/>
      <c r="M796" s="505"/>
      <c r="N796" s="505"/>
      <c r="O796" s="505"/>
      <c r="P796" s="505"/>
      <c r="Q796" s="505"/>
      <c r="R796" s="505"/>
      <c r="S796" s="505"/>
      <c r="T796" s="505"/>
      <c r="U796" s="505"/>
      <c r="V796" s="505"/>
      <c r="W796" s="505"/>
      <c r="X796" s="505"/>
      <c r="Y796" s="505"/>
      <c r="Z796" s="505"/>
      <c r="AA796" s="505"/>
      <c r="AB796" s="506"/>
      <c r="AC796" s="507" t="str">
        <f t="shared" si="65"/>
        <v/>
      </c>
      <c r="AD796" s="505"/>
      <c r="AE796" s="505"/>
      <c r="AF796" s="505"/>
      <c r="AG796" s="505"/>
      <c r="AH796" s="505"/>
      <c r="AI796" s="505"/>
      <c r="AJ796" s="505"/>
      <c r="AK796" s="505"/>
      <c r="AL796" s="505"/>
      <c r="AM796" s="505"/>
      <c r="AN796" s="505"/>
      <c r="AO796" s="505"/>
      <c r="AP796" s="505"/>
      <c r="AQ796" s="505"/>
      <c r="AR796" s="505"/>
      <c r="AS796" s="505"/>
      <c r="AT796" s="505"/>
      <c r="AU796" s="505"/>
      <c r="AV796" s="506"/>
    </row>
    <row r="797" spans="1:48" x14ac:dyDescent="0.35">
      <c r="A797" t="str">
        <f t="shared" si="62"/>
        <v>|</v>
      </c>
      <c r="B797" s="162" t="str">
        <f t="shared" si="64"/>
        <v/>
      </c>
      <c r="C797" s="162" t="str">
        <f t="shared" si="66"/>
        <v/>
      </c>
      <c r="D797" s="512"/>
      <c r="E797" s="503"/>
      <c r="F797" s="198"/>
      <c r="G797" s="198"/>
      <c r="H797" s="198"/>
      <c r="I797" s="504" t="str">
        <f t="shared" si="63"/>
        <v/>
      </c>
      <c r="J797" s="505"/>
      <c r="K797" s="505"/>
      <c r="L797" s="505"/>
      <c r="M797" s="505"/>
      <c r="N797" s="505"/>
      <c r="O797" s="505"/>
      <c r="P797" s="505"/>
      <c r="Q797" s="505"/>
      <c r="R797" s="505"/>
      <c r="S797" s="505"/>
      <c r="T797" s="505"/>
      <c r="U797" s="505"/>
      <c r="V797" s="505"/>
      <c r="W797" s="505"/>
      <c r="X797" s="505"/>
      <c r="Y797" s="505"/>
      <c r="Z797" s="505"/>
      <c r="AA797" s="505"/>
      <c r="AB797" s="506"/>
      <c r="AC797" s="507" t="str">
        <f t="shared" si="65"/>
        <v/>
      </c>
      <c r="AD797" s="505"/>
      <c r="AE797" s="505"/>
      <c r="AF797" s="505"/>
      <c r="AG797" s="505"/>
      <c r="AH797" s="505"/>
      <c r="AI797" s="505"/>
      <c r="AJ797" s="505"/>
      <c r="AK797" s="505"/>
      <c r="AL797" s="505"/>
      <c r="AM797" s="505"/>
      <c r="AN797" s="505"/>
      <c r="AO797" s="505"/>
      <c r="AP797" s="505"/>
      <c r="AQ797" s="505"/>
      <c r="AR797" s="505"/>
      <c r="AS797" s="505"/>
      <c r="AT797" s="505"/>
      <c r="AU797" s="505"/>
      <c r="AV797" s="506"/>
    </row>
    <row r="798" spans="1:48" x14ac:dyDescent="0.35">
      <c r="A798" t="str">
        <f t="shared" si="62"/>
        <v>|</v>
      </c>
      <c r="B798" s="162" t="str">
        <f t="shared" si="64"/>
        <v/>
      </c>
      <c r="C798" s="162" t="str">
        <f t="shared" si="66"/>
        <v/>
      </c>
      <c r="D798" s="512"/>
      <c r="E798" s="503"/>
      <c r="F798" s="198"/>
      <c r="G798" s="198"/>
      <c r="H798" s="198"/>
      <c r="I798" s="504" t="str">
        <f t="shared" si="63"/>
        <v/>
      </c>
      <c r="J798" s="505"/>
      <c r="K798" s="505"/>
      <c r="L798" s="505"/>
      <c r="M798" s="505"/>
      <c r="N798" s="505"/>
      <c r="O798" s="505"/>
      <c r="P798" s="505"/>
      <c r="Q798" s="505"/>
      <c r="R798" s="505"/>
      <c r="S798" s="505"/>
      <c r="T798" s="505"/>
      <c r="U798" s="505"/>
      <c r="V798" s="505"/>
      <c r="W798" s="505"/>
      <c r="X798" s="505"/>
      <c r="Y798" s="505"/>
      <c r="Z798" s="505"/>
      <c r="AA798" s="505"/>
      <c r="AB798" s="506"/>
      <c r="AC798" s="507" t="str">
        <f t="shared" si="65"/>
        <v/>
      </c>
      <c r="AD798" s="505"/>
      <c r="AE798" s="505"/>
      <c r="AF798" s="505"/>
      <c r="AG798" s="505"/>
      <c r="AH798" s="505"/>
      <c r="AI798" s="505"/>
      <c r="AJ798" s="505"/>
      <c r="AK798" s="505"/>
      <c r="AL798" s="505"/>
      <c r="AM798" s="505"/>
      <c r="AN798" s="505"/>
      <c r="AO798" s="505"/>
      <c r="AP798" s="505"/>
      <c r="AQ798" s="505"/>
      <c r="AR798" s="505"/>
      <c r="AS798" s="505"/>
      <c r="AT798" s="505"/>
      <c r="AU798" s="505"/>
      <c r="AV798" s="506"/>
    </row>
    <row r="799" spans="1:48" x14ac:dyDescent="0.35">
      <c r="A799" t="str">
        <f t="shared" si="62"/>
        <v>|</v>
      </c>
      <c r="B799" s="162" t="str">
        <f t="shared" si="64"/>
        <v/>
      </c>
      <c r="C799" s="162" t="str">
        <f t="shared" si="66"/>
        <v/>
      </c>
      <c r="D799" s="512"/>
      <c r="E799" s="503"/>
      <c r="F799" s="198"/>
      <c r="G799" s="198"/>
      <c r="H799" s="198"/>
      <c r="I799" s="504" t="str">
        <f t="shared" si="63"/>
        <v/>
      </c>
      <c r="J799" s="505"/>
      <c r="K799" s="505"/>
      <c r="L799" s="505"/>
      <c r="M799" s="505"/>
      <c r="N799" s="505"/>
      <c r="O799" s="505"/>
      <c r="P799" s="505"/>
      <c r="Q799" s="505"/>
      <c r="R799" s="505"/>
      <c r="S799" s="505"/>
      <c r="T799" s="505"/>
      <c r="U799" s="505"/>
      <c r="V799" s="505"/>
      <c r="W799" s="505"/>
      <c r="X799" s="505"/>
      <c r="Y799" s="505"/>
      <c r="Z799" s="505"/>
      <c r="AA799" s="505"/>
      <c r="AB799" s="506"/>
      <c r="AC799" s="507" t="str">
        <f t="shared" si="65"/>
        <v/>
      </c>
      <c r="AD799" s="505"/>
      <c r="AE799" s="505"/>
      <c r="AF799" s="505"/>
      <c r="AG799" s="505"/>
      <c r="AH799" s="505"/>
      <c r="AI799" s="505"/>
      <c r="AJ799" s="505"/>
      <c r="AK799" s="505"/>
      <c r="AL799" s="505"/>
      <c r="AM799" s="505"/>
      <c r="AN799" s="505"/>
      <c r="AO799" s="505"/>
      <c r="AP799" s="505"/>
      <c r="AQ799" s="505"/>
      <c r="AR799" s="505"/>
      <c r="AS799" s="505"/>
      <c r="AT799" s="505"/>
      <c r="AU799" s="505"/>
      <c r="AV799" s="506"/>
    </row>
    <row r="800" spans="1:48" x14ac:dyDescent="0.35">
      <c r="A800" t="str">
        <f t="shared" ref="A800:A811" si="67">B800&amp;"|"&amp;C800</f>
        <v>|</v>
      </c>
      <c r="B800" s="162" t="str">
        <f t="shared" si="64"/>
        <v/>
      </c>
      <c r="C800" s="162" t="str">
        <f t="shared" si="66"/>
        <v/>
      </c>
      <c r="D800" s="512"/>
      <c r="E800" s="503"/>
      <c r="F800" s="198"/>
      <c r="G800" s="198"/>
      <c r="H800" s="198"/>
      <c r="I800" s="504" t="str">
        <f t="shared" ref="I800:I811" si="68">IF(D800="","",F800+H800)</f>
        <v/>
      </c>
      <c r="J800" s="505"/>
      <c r="K800" s="505"/>
      <c r="L800" s="505"/>
      <c r="M800" s="505"/>
      <c r="N800" s="505"/>
      <c r="O800" s="505"/>
      <c r="P800" s="505"/>
      <c r="Q800" s="505"/>
      <c r="R800" s="505"/>
      <c r="S800" s="505"/>
      <c r="T800" s="505"/>
      <c r="U800" s="505"/>
      <c r="V800" s="505"/>
      <c r="W800" s="505"/>
      <c r="X800" s="505"/>
      <c r="Y800" s="505"/>
      <c r="Z800" s="505"/>
      <c r="AA800" s="505"/>
      <c r="AB800" s="506"/>
      <c r="AC800" s="507" t="str">
        <f t="shared" si="65"/>
        <v/>
      </c>
      <c r="AD800" s="505"/>
      <c r="AE800" s="505"/>
      <c r="AF800" s="505"/>
      <c r="AG800" s="505"/>
      <c r="AH800" s="505"/>
      <c r="AI800" s="505"/>
      <c r="AJ800" s="505"/>
      <c r="AK800" s="505"/>
      <c r="AL800" s="505"/>
      <c r="AM800" s="505"/>
      <c r="AN800" s="505"/>
      <c r="AO800" s="505"/>
      <c r="AP800" s="505"/>
      <c r="AQ800" s="505"/>
      <c r="AR800" s="505"/>
      <c r="AS800" s="505"/>
      <c r="AT800" s="505"/>
      <c r="AU800" s="505"/>
      <c r="AV800" s="506"/>
    </row>
    <row r="801" spans="1:48" x14ac:dyDescent="0.35">
      <c r="A801" t="str">
        <f t="shared" si="67"/>
        <v>|</v>
      </c>
      <c r="B801" s="162" t="str">
        <f t="shared" ref="B801:B811" si="69">IF(D801="","",IF(AC801&gt;AC800,B800+1,B800))</f>
        <v/>
      </c>
      <c r="C801" s="162" t="str">
        <f t="shared" si="66"/>
        <v/>
      </c>
      <c r="D801" s="512"/>
      <c r="E801" s="503"/>
      <c r="F801" s="198"/>
      <c r="G801" s="198"/>
      <c r="H801" s="198"/>
      <c r="I801" s="504" t="str">
        <f t="shared" si="68"/>
        <v/>
      </c>
      <c r="J801" s="505"/>
      <c r="K801" s="505"/>
      <c r="L801" s="505"/>
      <c r="M801" s="505"/>
      <c r="N801" s="505"/>
      <c r="O801" s="505"/>
      <c r="P801" s="505"/>
      <c r="Q801" s="505"/>
      <c r="R801" s="505"/>
      <c r="S801" s="505"/>
      <c r="T801" s="505"/>
      <c r="U801" s="505"/>
      <c r="V801" s="505"/>
      <c r="W801" s="505"/>
      <c r="X801" s="505"/>
      <c r="Y801" s="505"/>
      <c r="Z801" s="505"/>
      <c r="AA801" s="505"/>
      <c r="AB801" s="506"/>
      <c r="AC801" s="507" t="str">
        <f t="shared" ref="AC801:AC811" si="70">IF(D801="","",IF(I801&gt;AC$28,"PCT &gt; T/T",IF(AC800-I801&lt;0,AC$28-I801,AC800-I801)))</f>
        <v/>
      </c>
      <c r="AD801" s="505"/>
      <c r="AE801" s="505"/>
      <c r="AF801" s="505"/>
      <c r="AG801" s="505"/>
      <c r="AH801" s="505"/>
      <c r="AI801" s="505"/>
      <c r="AJ801" s="505"/>
      <c r="AK801" s="505"/>
      <c r="AL801" s="505"/>
      <c r="AM801" s="505"/>
      <c r="AN801" s="505"/>
      <c r="AO801" s="505"/>
      <c r="AP801" s="505"/>
      <c r="AQ801" s="505"/>
      <c r="AR801" s="505"/>
      <c r="AS801" s="505"/>
      <c r="AT801" s="505"/>
      <c r="AU801" s="505"/>
      <c r="AV801" s="506"/>
    </row>
    <row r="802" spans="1:48" x14ac:dyDescent="0.35">
      <c r="A802" t="str">
        <f t="shared" si="67"/>
        <v>|</v>
      </c>
      <c r="B802" s="162" t="str">
        <f t="shared" si="69"/>
        <v/>
      </c>
      <c r="C802" s="162" t="str">
        <f t="shared" ref="C802:C811" si="71">IF(ISBLANK(D802),"",C801+1)</f>
        <v/>
      </c>
      <c r="D802" s="512"/>
      <c r="E802" s="503"/>
      <c r="F802" s="198"/>
      <c r="G802" s="198"/>
      <c r="H802" s="198"/>
      <c r="I802" s="504" t="str">
        <f t="shared" si="68"/>
        <v/>
      </c>
      <c r="J802" s="505"/>
      <c r="K802" s="505"/>
      <c r="L802" s="505"/>
      <c r="M802" s="505"/>
      <c r="N802" s="505"/>
      <c r="O802" s="505"/>
      <c r="P802" s="505"/>
      <c r="Q802" s="505"/>
      <c r="R802" s="505"/>
      <c r="S802" s="505"/>
      <c r="T802" s="505"/>
      <c r="U802" s="505"/>
      <c r="V802" s="505"/>
      <c r="W802" s="505"/>
      <c r="X802" s="505"/>
      <c r="Y802" s="505"/>
      <c r="Z802" s="505"/>
      <c r="AA802" s="505"/>
      <c r="AB802" s="506"/>
      <c r="AC802" s="507" t="str">
        <f t="shared" si="70"/>
        <v/>
      </c>
      <c r="AD802" s="505"/>
      <c r="AE802" s="505"/>
      <c r="AF802" s="505"/>
      <c r="AG802" s="505"/>
      <c r="AH802" s="505"/>
      <c r="AI802" s="505"/>
      <c r="AJ802" s="505"/>
      <c r="AK802" s="505"/>
      <c r="AL802" s="505"/>
      <c r="AM802" s="505"/>
      <c r="AN802" s="505"/>
      <c r="AO802" s="505"/>
      <c r="AP802" s="505"/>
      <c r="AQ802" s="505"/>
      <c r="AR802" s="505"/>
      <c r="AS802" s="505"/>
      <c r="AT802" s="505"/>
      <c r="AU802" s="505"/>
      <c r="AV802" s="506"/>
    </row>
    <row r="803" spans="1:48" x14ac:dyDescent="0.35">
      <c r="A803" t="str">
        <f t="shared" si="67"/>
        <v>|</v>
      </c>
      <c r="B803" s="162" t="str">
        <f t="shared" si="69"/>
        <v/>
      </c>
      <c r="C803" s="162" t="str">
        <f t="shared" si="71"/>
        <v/>
      </c>
      <c r="D803" s="512"/>
      <c r="E803" s="503"/>
      <c r="F803" s="198"/>
      <c r="G803" s="198"/>
      <c r="H803" s="198"/>
      <c r="I803" s="504" t="str">
        <f t="shared" si="68"/>
        <v/>
      </c>
      <c r="J803" s="505"/>
      <c r="K803" s="505"/>
      <c r="L803" s="505"/>
      <c r="M803" s="505"/>
      <c r="N803" s="505"/>
      <c r="O803" s="505"/>
      <c r="P803" s="505"/>
      <c r="Q803" s="505"/>
      <c r="R803" s="505"/>
      <c r="S803" s="505"/>
      <c r="T803" s="505"/>
      <c r="U803" s="505"/>
      <c r="V803" s="505"/>
      <c r="W803" s="505"/>
      <c r="X803" s="505"/>
      <c r="Y803" s="505"/>
      <c r="Z803" s="505"/>
      <c r="AA803" s="505"/>
      <c r="AB803" s="506"/>
      <c r="AC803" s="507" t="str">
        <f t="shared" si="70"/>
        <v/>
      </c>
      <c r="AD803" s="505"/>
      <c r="AE803" s="505"/>
      <c r="AF803" s="505"/>
      <c r="AG803" s="505"/>
      <c r="AH803" s="505"/>
      <c r="AI803" s="505"/>
      <c r="AJ803" s="505"/>
      <c r="AK803" s="505"/>
      <c r="AL803" s="505"/>
      <c r="AM803" s="505"/>
      <c r="AN803" s="505"/>
      <c r="AO803" s="505"/>
      <c r="AP803" s="505"/>
      <c r="AQ803" s="505"/>
      <c r="AR803" s="505"/>
      <c r="AS803" s="505"/>
      <c r="AT803" s="505"/>
      <c r="AU803" s="505"/>
      <c r="AV803" s="506"/>
    </row>
    <row r="804" spans="1:48" x14ac:dyDescent="0.35">
      <c r="A804" t="str">
        <f t="shared" si="67"/>
        <v>|</v>
      </c>
      <c r="B804" s="162" t="str">
        <f t="shared" si="69"/>
        <v/>
      </c>
      <c r="C804" s="162" t="str">
        <f t="shared" si="71"/>
        <v/>
      </c>
      <c r="D804" s="512"/>
      <c r="E804" s="503"/>
      <c r="F804" s="198"/>
      <c r="G804" s="198"/>
      <c r="H804" s="198"/>
      <c r="I804" s="504" t="str">
        <f t="shared" si="68"/>
        <v/>
      </c>
      <c r="J804" s="505"/>
      <c r="K804" s="505"/>
      <c r="L804" s="505"/>
      <c r="M804" s="505"/>
      <c r="N804" s="505"/>
      <c r="O804" s="505"/>
      <c r="P804" s="505"/>
      <c r="Q804" s="505"/>
      <c r="R804" s="505"/>
      <c r="S804" s="505"/>
      <c r="T804" s="505"/>
      <c r="U804" s="505"/>
      <c r="V804" s="505"/>
      <c r="W804" s="505"/>
      <c r="X804" s="505"/>
      <c r="Y804" s="505"/>
      <c r="Z804" s="505"/>
      <c r="AA804" s="505"/>
      <c r="AB804" s="506"/>
      <c r="AC804" s="507" t="str">
        <f t="shared" si="70"/>
        <v/>
      </c>
      <c r="AD804" s="505"/>
      <c r="AE804" s="505"/>
      <c r="AF804" s="505"/>
      <c r="AG804" s="505"/>
      <c r="AH804" s="505"/>
      <c r="AI804" s="505"/>
      <c r="AJ804" s="505"/>
      <c r="AK804" s="505"/>
      <c r="AL804" s="505"/>
      <c r="AM804" s="505"/>
      <c r="AN804" s="505"/>
      <c r="AO804" s="505"/>
      <c r="AP804" s="505"/>
      <c r="AQ804" s="505"/>
      <c r="AR804" s="505"/>
      <c r="AS804" s="505"/>
      <c r="AT804" s="505"/>
      <c r="AU804" s="505"/>
      <c r="AV804" s="506"/>
    </row>
    <row r="805" spans="1:48" x14ac:dyDescent="0.35">
      <c r="A805" t="str">
        <f t="shared" si="67"/>
        <v>|</v>
      </c>
      <c r="B805" s="162" t="str">
        <f t="shared" si="69"/>
        <v/>
      </c>
      <c r="C805" s="162" t="str">
        <f t="shared" si="71"/>
        <v/>
      </c>
      <c r="D805" s="512"/>
      <c r="E805" s="503"/>
      <c r="F805" s="198"/>
      <c r="G805" s="198"/>
      <c r="H805" s="198"/>
      <c r="I805" s="504" t="str">
        <f t="shared" si="68"/>
        <v/>
      </c>
      <c r="J805" s="505"/>
      <c r="K805" s="505"/>
      <c r="L805" s="505"/>
      <c r="M805" s="505"/>
      <c r="N805" s="505"/>
      <c r="O805" s="505"/>
      <c r="P805" s="505"/>
      <c r="Q805" s="505"/>
      <c r="R805" s="505"/>
      <c r="S805" s="505"/>
      <c r="T805" s="505"/>
      <c r="U805" s="505"/>
      <c r="V805" s="505"/>
      <c r="W805" s="505"/>
      <c r="X805" s="505"/>
      <c r="Y805" s="505"/>
      <c r="Z805" s="505"/>
      <c r="AA805" s="505"/>
      <c r="AB805" s="506"/>
      <c r="AC805" s="507" t="str">
        <f t="shared" si="70"/>
        <v/>
      </c>
      <c r="AD805" s="505"/>
      <c r="AE805" s="505"/>
      <c r="AF805" s="505"/>
      <c r="AG805" s="505"/>
      <c r="AH805" s="505"/>
      <c r="AI805" s="505"/>
      <c r="AJ805" s="505"/>
      <c r="AK805" s="505"/>
      <c r="AL805" s="505"/>
      <c r="AM805" s="505"/>
      <c r="AN805" s="505"/>
      <c r="AO805" s="505"/>
      <c r="AP805" s="505"/>
      <c r="AQ805" s="505"/>
      <c r="AR805" s="505"/>
      <c r="AS805" s="505"/>
      <c r="AT805" s="505"/>
      <c r="AU805" s="505"/>
      <c r="AV805" s="506"/>
    </row>
    <row r="806" spans="1:48" x14ac:dyDescent="0.35">
      <c r="A806" t="str">
        <f t="shared" si="67"/>
        <v>|</v>
      </c>
      <c r="B806" s="162" t="str">
        <f t="shared" si="69"/>
        <v/>
      </c>
      <c r="C806" s="162" t="str">
        <f t="shared" si="71"/>
        <v/>
      </c>
      <c r="D806" s="512"/>
      <c r="E806" s="503"/>
      <c r="F806" s="198"/>
      <c r="G806" s="198"/>
      <c r="H806" s="198"/>
      <c r="I806" s="504" t="str">
        <f t="shared" si="68"/>
        <v/>
      </c>
      <c r="J806" s="505"/>
      <c r="K806" s="505"/>
      <c r="L806" s="505"/>
      <c r="M806" s="505"/>
      <c r="N806" s="505"/>
      <c r="O806" s="505"/>
      <c r="P806" s="505"/>
      <c r="Q806" s="505"/>
      <c r="R806" s="505"/>
      <c r="S806" s="505"/>
      <c r="T806" s="505"/>
      <c r="U806" s="505"/>
      <c r="V806" s="505"/>
      <c r="W806" s="505"/>
      <c r="X806" s="505"/>
      <c r="Y806" s="505"/>
      <c r="Z806" s="505"/>
      <c r="AA806" s="505"/>
      <c r="AB806" s="506"/>
      <c r="AC806" s="507" t="str">
        <f t="shared" si="70"/>
        <v/>
      </c>
      <c r="AD806" s="505"/>
      <c r="AE806" s="505"/>
      <c r="AF806" s="505"/>
      <c r="AG806" s="505"/>
      <c r="AH806" s="505"/>
      <c r="AI806" s="505"/>
      <c r="AJ806" s="505"/>
      <c r="AK806" s="505"/>
      <c r="AL806" s="505"/>
      <c r="AM806" s="505"/>
      <c r="AN806" s="505"/>
      <c r="AO806" s="505"/>
      <c r="AP806" s="505"/>
      <c r="AQ806" s="505"/>
      <c r="AR806" s="505"/>
      <c r="AS806" s="505"/>
      <c r="AT806" s="505"/>
      <c r="AU806" s="505"/>
      <c r="AV806" s="506"/>
    </row>
    <row r="807" spans="1:48" x14ac:dyDescent="0.35">
      <c r="A807" t="str">
        <f t="shared" si="67"/>
        <v>|</v>
      </c>
      <c r="B807" s="162" t="str">
        <f t="shared" si="69"/>
        <v/>
      </c>
      <c r="C807" s="162" t="str">
        <f t="shared" si="71"/>
        <v/>
      </c>
      <c r="D807" s="512"/>
      <c r="E807" s="503"/>
      <c r="F807" s="198"/>
      <c r="G807" s="198"/>
      <c r="H807" s="198"/>
      <c r="I807" s="504" t="str">
        <f t="shared" si="68"/>
        <v/>
      </c>
      <c r="J807" s="505"/>
      <c r="K807" s="505"/>
      <c r="L807" s="505"/>
      <c r="M807" s="505"/>
      <c r="N807" s="505"/>
      <c r="O807" s="505"/>
      <c r="P807" s="505"/>
      <c r="Q807" s="505"/>
      <c r="R807" s="505"/>
      <c r="S807" s="505"/>
      <c r="T807" s="505"/>
      <c r="U807" s="505"/>
      <c r="V807" s="505"/>
      <c r="W807" s="505"/>
      <c r="X807" s="505"/>
      <c r="Y807" s="505"/>
      <c r="Z807" s="505"/>
      <c r="AA807" s="505"/>
      <c r="AB807" s="506"/>
      <c r="AC807" s="507" t="str">
        <f t="shared" si="70"/>
        <v/>
      </c>
      <c r="AD807" s="505"/>
      <c r="AE807" s="505"/>
      <c r="AF807" s="505"/>
      <c r="AG807" s="505"/>
      <c r="AH807" s="505"/>
      <c r="AI807" s="505"/>
      <c r="AJ807" s="505"/>
      <c r="AK807" s="505"/>
      <c r="AL807" s="505"/>
      <c r="AM807" s="505"/>
      <c r="AN807" s="505"/>
      <c r="AO807" s="505"/>
      <c r="AP807" s="505"/>
      <c r="AQ807" s="505"/>
      <c r="AR807" s="505"/>
      <c r="AS807" s="505"/>
      <c r="AT807" s="505"/>
      <c r="AU807" s="505"/>
      <c r="AV807" s="506"/>
    </row>
    <row r="808" spans="1:48" x14ac:dyDescent="0.35">
      <c r="A808" t="str">
        <f t="shared" si="67"/>
        <v>|</v>
      </c>
      <c r="B808" s="162" t="str">
        <f t="shared" si="69"/>
        <v/>
      </c>
      <c r="C808" s="162" t="str">
        <f t="shared" si="71"/>
        <v/>
      </c>
      <c r="D808" s="512"/>
      <c r="E808" s="503"/>
      <c r="F808" s="198"/>
      <c r="G808" s="198"/>
      <c r="H808" s="198"/>
      <c r="I808" s="504" t="str">
        <f t="shared" si="68"/>
        <v/>
      </c>
      <c r="J808" s="505"/>
      <c r="K808" s="505"/>
      <c r="L808" s="505"/>
      <c r="M808" s="505"/>
      <c r="N808" s="505"/>
      <c r="O808" s="505"/>
      <c r="P808" s="505"/>
      <c r="Q808" s="505"/>
      <c r="R808" s="505"/>
      <c r="S808" s="505"/>
      <c r="T808" s="505"/>
      <c r="U808" s="505"/>
      <c r="V808" s="505"/>
      <c r="W808" s="505"/>
      <c r="X808" s="505"/>
      <c r="Y808" s="505"/>
      <c r="Z808" s="505"/>
      <c r="AA808" s="505"/>
      <c r="AB808" s="506"/>
      <c r="AC808" s="507" t="str">
        <f t="shared" si="70"/>
        <v/>
      </c>
      <c r="AD808" s="505"/>
      <c r="AE808" s="505"/>
      <c r="AF808" s="505"/>
      <c r="AG808" s="505"/>
      <c r="AH808" s="505"/>
      <c r="AI808" s="505"/>
      <c r="AJ808" s="505"/>
      <c r="AK808" s="505"/>
      <c r="AL808" s="505"/>
      <c r="AM808" s="505"/>
      <c r="AN808" s="505"/>
      <c r="AO808" s="505"/>
      <c r="AP808" s="505"/>
      <c r="AQ808" s="505"/>
      <c r="AR808" s="505"/>
      <c r="AS808" s="505"/>
      <c r="AT808" s="505"/>
      <c r="AU808" s="505"/>
      <c r="AV808" s="506"/>
    </row>
    <row r="809" spans="1:48" x14ac:dyDescent="0.35">
      <c r="A809" t="str">
        <f t="shared" si="67"/>
        <v>|</v>
      </c>
      <c r="B809" s="162" t="str">
        <f t="shared" si="69"/>
        <v/>
      </c>
      <c r="C809" s="162" t="str">
        <f t="shared" si="71"/>
        <v/>
      </c>
      <c r="D809" s="512"/>
      <c r="E809" s="503"/>
      <c r="F809" s="198"/>
      <c r="G809" s="198"/>
      <c r="H809" s="198"/>
      <c r="I809" s="504" t="str">
        <f t="shared" si="68"/>
        <v/>
      </c>
      <c r="J809" s="505"/>
      <c r="K809" s="505"/>
      <c r="L809" s="505"/>
      <c r="M809" s="505"/>
      <c r="N809" s="505"/>
      <c r="O809" s="505"/>
      <c r="P809" s="505"/>
      <c r="Q809" s="505"/>
      <c r="R809" s="505"/>
      <c r="S809" s="505"/>
      <c r="T809" s="505"/>
      <c r="U809" s="505"/>
      <c r="V809" s="505"/>
      <c r="W809" s="505"/>
      <c r="X809" s="505"/>
      <c r="Y809" s="505"/>
      <c r="Z809" s="505"/>
      <c r="AA809" s="505"/>
      <c r="AB809" s="506"/>
      <c r="AC809" s="507" t="str">
        <f t="shared" si="70"/>
        <v/>
      </c>
      <c r="AD809" s="505"/>
      <c r="AE809" s="505"/>
      <c r="AF809" s="505"/>
      <c r="AG809" s="505"/>
      <c r="AH809" s="505"/>
      <c r="AI809" s="505"/>
      <c r="AJ809" s="505"/>
      <c r="AK809" s="505"/>
      <c r="AL809" s="505"/>
      <c r="AM809" s="505"/>
      <c r="AN809" s="505"/>
      <c r="AO809" s="505"/>
      <c r="AP809" s="505"/>
      <c r="AQ809" s="505"/>
      <c r="AR809" s="505"/>
      <c r="AS809" s="505"/>
      <c r="AT809" s="505"/>
      <c r="AU809" s="505"/>
      <c r="AV809" s="506"/>
    </row>
    <row r="810" spans="1:48" x14ac:dyDescent="0.35">
      <c r="A810" t="str">
        <f t="shared" si="67"/>
        <v>|</v>
      </c>
      <c r="B810" s="162" t="str">
        <f t="shared" si="69"/>
        <v/>
      </c>
      <c r="C810" s="162" t="str">
        <f t="shared" si="71"/>
        <v/>
      </c>
      <c r="D810" s="512"/>
      <c r="E810" s="503"/>
      <c r="F810" s="198"/>
      <c r="G810" s="198"/>
      <c r="H810" s="198"/>
      <c r="I810" s="504" t="str">
        <f t="shared" si="68"/>
        <v/>
      </c>
      <c r="J810" s="505"/>
      <c r="K810" s="505"/>
      <c r="L810" s="505"/>
      <c r="M810" s="505"/>
      <c r="N810" s="505"/>
      <c r="O810" s="505"/>
      <c r="P810" s="505"/>
      <c r="Q810" s="505"/>
      <c r="R810" s="505"/>
      <c r="S810" s="505"/>
      <c r="T810" s="505"/>
      <c r="U810" s="505"/>
      <c r="V810" s="505"/>
      <c r="W810" s="505"/>
      <c r="X810" s="505"/>
      <c r="Y810" s="505"/>
      <c r="Z810" s="505"/>
      <c r="AA810" s="505"/>
      <c r="AB810" s="506"/>
      <c r="AC810" s="507" t="str">
        <f t="shared" si="70"/>
        <v/>
      </c>
      <c r="AD810" s="505"/>
      <c r="AE810" s="505"/>
      <c r="AF810" s="505"/>
      <c r="AG810" s="505"/>
      <c r="AH810" s="505"/>
      <c r="AI810" s="505"/>
      <c r="AJ810" s="505"/>
      <c r="AK810" s="505"/>
      <c r="AL810" s="505"/>
      <c r="AM810" s="505"/>
      <c r="AN810" s="505"/>
      <c r="AO810" s="505"/>
      <c r="AP810" s="505"/>
      <c r="AQ810" s="505"/>
      <c r="AR810" s="505"/>
      <c r="AS810" s="505"/>
      <c r="AT810" s="505"/>
      <c r="AU810" s="505"/>
      <c r="AV810" s="506"/>
    </row>
    <row r="811" spans="1:48" x14ac:dyDescent="0.35">
      <c r="A811" t="str">
        <f t="shared" si="67"/>
        <v>|</v>
      </c>
      <c r="B811" s="162" t="str">
        <f t="shared" si="69"/>
        <v/>
      </c>
      <c r="C811" s="162" t="str">
        <f t="shared" si="71"/>
        <v/>
      </c>
      <c r="D811" s="512"/>
      <c r="E811" s="503"/>
      <c r="F811" s="198"/>
      <c r="G811" s="198"/>
      <c r="H811" s="198"/>
      <c r="I811" s="504" t="str">
        <f t="shared" si="68"/>
        <v/>
      </c>
      <c r="J811" s="505"/>
      <c r="K811" s="505"/>
      <c r="L811" s="505"/>
      <c r="M811" s="505"/>
      <c r="N811" s="505"/>
      <c r="O811" s="505"/>
      <c r="P811" s="505"/>
      <c r="Q811" s="505"/>
      <c r="R811" s="505"/>
      <c r="S811" s="505"/>
      <c r="T811" s="505"/>
      <c r="U811" s="505"/>
      <c r="V811" s="505"/>
      <c r="W811" s="505"/>
      <c r="X811" s="505"/>
      <c r="Y811" s="505"/>
      <c r="Z811" s="505"/>
      <c r="AA811" s="505"/>
      <c r="AB811" s="506"/>
      <c r="AC811" s="507" t="str">
        <f t="shared" si="70"/>
        <v/>
      </c>
      <c r="AD811" s="505"/>
      <c r="AE811" s="505"/>
      <c r="AF811" s="505"/>
      <c r="AG811" s="505"/>
      <c r="AH811" s="505"/>
      <c r="AI811" s="505"/>
      <c r="AJ811" s="505"/>
      <c r="AK811" s="505"/>
      <c r="AL811" s="505"/>
      <c r="AM811" s="505"/>
      <c r="AN811" s="505"/>
      <c r="AO811" s="505"/>
      <c r="AP811" s="505"/>
      <c r="AQ811" s="505"/>
      <c r="AR811" s="505"/>
      <c r="AS811" s="505"/>
      <c r="AT811" s="505"/>
      <c r="AU811" s="505"/>
      <c r="AV811" s="506"/>
    </row>
  </sheetData>
  <mergeCells count="2411">
    <mergeCell ref="D810:E810"/>
    <mergeCell ref="I810:AB810"/>
    <mergeCell ref="AC810:AV810"/>
    <mergeCell ref="D811:E811"/>
    <mergeCell ref="I811:AB811"/>
    <mergeCell ref="AC811:AV811"/>
    <mergeCell ref="D808:E808"/>
    <mergeCell ref="I808:AB808"/>
    <mergeCell ref="AC808:AV808"/>
    <mergeCell ref="D809:E809"/>
    <mergeCell ref="I809:AB809"/>
    <mergeCell ref="AC809:AV809"/>
    <mergeCell ref="D806:E806"/>
    <mergeCell ref="I806:AB806"/>
    <mergeCell ref="AC806:AV806"/>
    <mergeCell ref="D807:E807"/>
    <mergeCell ref="I807:AB807"/>
    <mergeCell ref="AC807:AV807"/>
    <mergeCell ref="D804:E804"/>
    <mergeCell ref="I804:AB804"/>
    <mergeCell ref="AC804:AV804"/>
    <mergeCell ref="D805:E805"/>
    <mergeCell ref="I805:AB805"/>
    <mergeCell ref="AC805:AV805"/>
    <mergeCell ref="D802:E802"/>
    <mergeCell ref="I802:AB802"/>
    <mergeCell ref="AC802:AV802"/>
    <mergeCell ref="D803:E803"/>
    <mergeCell ref="I803:AB803"/>
    <mergeCell ref="AC803:AV803"/>
    <mergeCell ref="D800:E800"/>
    <mergeCell ref="I800:AB800"/>
    <mergeCell ref="AC800:AV800"/>
    <mergeCell ref="D801:E801"/>
    <mergeCell ref="I801:AB801"/>
    <mergeCell ref="AC801:AV801"/>
    <mergeCell ref="D798:E798"/>
    <mergeCell ref="I798:AB798"/>
    <mergeCell ref="AC798:AV798"/>
    <mergeCell ref="D799:E799"/>
    <mergeCell ref="I799:AB799"/>
    <mergeCell ref="AC799:AV799"/>
    <mergeCell ref="D796:E796"/>
    <mergeCell ref="I796:AB796"/>
    <mergeCell ref="AC796:AV796"/>
    <mergeCell ref="D797:E797"/>
    <mergeCell ref="I797:AB797"/>
    <mergeCell ref="AC797:AV797"/>
    <mergeCell ref="D794:E794"/>
    <mergeCell ref="I794:AB794"/>
    <mergeCell ref="AC794:AV794"/>
    <mergeCell ref="D795:E795"/>
    <mergeCell ref="I795:AB795"/>
    <mergeCell ref="AC795:AV795"/>
    <mergeCell ref="D792:E792"/>
    <mergeCell ref="I792:AB792"/>
    <mergeCell ref="AC792:AV792"/>
    <mergeCell ref="D793:E793"/>
    <mergeCell ref="I793:AB793"/>
    <mergeCell ref="AC793:AV793"/>
    <mergeCell ref="D790:E790"/>
    <mergeCell ref="I790:AB790"/>
    <mergeCell ref="AC790:AV790"/>
    <mergeCell ref="D791:E791"/>
    <mergeCell ref="I791:AB791"/>
    <mergeCell ref="AC791:AV791"/>
    <mergeCell ref="D788:E788"/>
    <mergeCell ref="I788:AB788"/>
    <mergeCell ref="AC788:AV788"/>
    <mergeCell ref="D789:E789"/>
    <mergeCell ref="I789:AB789"/>
    <mergeCell ref="AC789:AV789"/>
    <mergeCell ref="D786:E786"/>
    <mergeCell ref="I786:AB786"/>
    <mergeCell ref="AC786:AV786"/>
    <mergeCell ref="D787:E787"/>
    <mergeCell ref="I787:AB787"/>
    <mergeCell ref="AC787:AV787"/>
    <mergeCell ref="D784:E784"/>
    <mergeCell ref="I784:AB784"/>
    <mergeCell ref="AC784:AV784"/>
    <mergeCell ref="D785:E785"/>
    <mergeCell ref="I785:AB785"/>
    <mergeCell ref="AC785:AV785"/>
    <mergeCell ref="D782:E782"/>
    <mergeCell ref="I782:AB782"/>
    <mergeCell ref="AC782:AV782"/>
    <mergeCell ref="D783:E783"/>
    <mergeCell ref="I783:AB783"/>
    <mergeCell ref="AC783:AV783"/>
    <mergeCell ref="D780:E780"/>
    <mergeCell ref="I780:AB780"/>
    <mergeCell ref="AC780:AV780"/>
    <mergeCell ref="D781:E781"/>
    <mergeCell ref="I781:AB781"/>
    <mergeCell ref="AC781:AV781"/>
    <mergeCell ref="D778:E778"/>
    <mergeCell ref="I778:AB778"/>
    <mergeCell ref="AC778:AV778"/>
    <mergeCell ref="D779:E779"/>
    <mergeCell ref="I779:AB779"/>
    <mergeCell ref="AC779:AV779"/>
    <mergeCell ref="D776:E776"/>
    <mergeCell ref="I776:AB776"/>
    <mergeCell ref="AC776:AV776"/>
    <mergeCell ref="D777:E777"/>
    <mergeCell ref="I777:AB777"/>
    <mergeCell ref="AC777:AV777"/>
    <mergeCell ref="D774:E774"/>
    <mergeCell ref="I774:AB774"/>
    <mergeCell ref="AC774:AV774"/>
    <mergeCell ref="D775:E775"/>
    <mergeCell ref="I775:AB775"/>
    <mergeCell ref="AC775:AV775"/>
    <mergeCell ref="D772:E772"/>
    <mergeCell ref="I772:AB772"/>
    <mergeCell ref="AC772:AV772"/>
    <mergeCell ref="D773:E773"/>
    <mergeCell ref="I773:AB773"/>
    <mergeCell ref="AC773:AV773"/>
    <mergeCell ref="D770:E770"/>
    <mergeCell ref="I770:AB770"/>
    <mergeCell ref="AC770:AV770"/>
    <mergeCell ref="D771:E771"/>
    <mergeCell ref="I771:AB771"/>
    <mergeCell ref="AC771:AV771"/>
    <mergeCell ref="D768:E768"/>
    <mergeCell ref="I768:AB768"/>
    <mergeCell ref="AC768:AV768"/>
    <mergeCell ref="D769:E769"/>
    <mergeCell ref="I769:AB769"/>
    <mergeCell ref="AC769:AV769"/>
    <mergeCell ref="D766:E766"/>
    <mergeCell ref="I766:AB766"/>
    <mergeCell ref="AC766:AV766"/>
    <mergeCell ref="D767:E767"/>
    <mergeCell ref="I767:AB767"/>
    <mergeCell ref="AC767:AV767"/>
    <mergeCell ref="D764:E764"/>
    <mergeCell ref="I764:AB764"/>
    <mergeCell ref="AC764:AV764"/>
    <mergeCell ref="D765:E765"/>
    <mergeCell ref="I765:AB765"/>
    <mergeCell ref="AC765:AV765"/>
    <mergeCell ref="D762:E762"/>
    <mergeCell ref="I762:AB762"/>
    <mergeCell ref="AC762:AV762"/>
    <mergeCell ref="D763:E763"/>
    <mergeCell ref="I763:AB763"/>
    <mergeCell ref="AC763:AV763"/>
    <mergeCell ref="D760:E760"/>
    <mergeCell ref="I760:AB760"/>
    <mergeCell ref="AC760:AV760"/>
    <mergeCell ref="D761:E761"/>
    <mergeCell ref="I761:AB761"/>
    <mergeCell ref="AC761:AV761"/>
    <mergeCell ref="D758:E758"/>
    <mergeCell ref="I758:AB758"/>
    <mergeCell ref="AC758:AV758"/>
    <mergeCell ref="D759:E759"/>
    <mergeCell ref="I759:AB759"/>
    <mergeCell ref="AC759:AV759"/>
    <mergeCell ref="D756:E756"/>
    <mergeCell ref="I756:AB756"/>
    <mergeCell ref="AC756:AV756"/>
    <mergeCell ref="D757:E757"/>
    <mergeCell ref="I757:AB757"/>
    <mergeCell ref="AC757:AV757"/>
    <mergeCell ref="D754:E754"/>
    <mergeCell ref="I754:AB754"/>
    <mergeCell ref="AC754:AV754"/>
    <mergeCell ref="D755:E755"/>
    <mergeCell ref="I755:AB755"/>
    <mergeCell ref="AC755:AV755"/>
    <mergeCell ref="D752:E752"/>
    <mergeCell ref="I752:AB752"/>
    <mergeCell ref="AC752:AV752"/>
    <mergeCell ref="D753:E753"/>
    <mergeCell ref="I753:AB753"/>
    <mergeCell ref="AC753:AV753"/>
    <mergeCell ref="D750:E750"/>
    <mergeCell ref="I750:AB750"/>
    <mergeCell ref="AC750:AV750"/>
    <mergeCell ref="D751:E751"/>
    <mergeCell ref="I751:AB751"/>
    <mergeCell ref="AC751:AV751"/>
    <mergeCell ref="D748:E748"/>
    <mergeCell ref="I748:AB748"/>
    <mergeCell ref="AC748:AV748"/>
    <mergeCell ref="D749:E749"/>
    <mergeCell ref="I749:AB749"/>
    <mergeCell ref="AC749:AV749"/>
    <mergeCell ref="D746:E746"/>
    <mergeCell ref="I746:AB746"/>
    <mergeCell ref="AC746:AV746"/>
    <mergeCell ref="D747:E747"/>
    <mergeCell ref="I747:AB747"/>
    <mergeCell ref="AC747:AV747"/>
    <mergeCell ref="D744:E744"/>
    <mergeCell ref="I744:AB744"/>
    <mergeCell ref="AC744:AV744"/>
    <mergeCell ref="D745:E745"/>
    <mergeCell ref="I745:AB745"/>
    <mergeCell ref="AC745:AV745"/>
    <mergeCell ref="D742:E742"/>
    <mergeCell ref="I742:AB742"/>
    <mergeCell ref="AC742:AV742"/>
    <mergeCell ref="D743:E743"/>
    <mergeCell ref="I743:AB743"/>
    <mergeCell ref="AC743:AV743"/>
    <mergeCell ref="D740:E740"/>
    <mergeCell ref="I740:AB740"/>
    <mergeCell ref="AC740:AV740"/>
    <mergeCell ref="D741:E741"/>
    <mergeCell ref="I741:AB741"/>
    <mergeCell ref="AC741:AV741"/>
    <mergeCell ref="D738:E738"/>
    <mergeCell ref="I738:AB738"/>
    <mergeCell ref="AC738:AV738"/>
    <mergeCell ref="D739:E739"/>
    <mergeCell ref="I739:AB739"/>
    <mergeCell ref="AC739:AV739"/>
    <mergeCell ref="D736:E736"/>
    <mergeCell ref="I736:AB736"/>
    <mergeCell ref="AC736:AV736"/>
    <mergeCell ref="D737:E737"/>
    <mergeCell ref="I737:AB737"/>
    <mergeCell ref="AC737:AV737"/>
    <mergeCell ref="D734:E734"/>
    <mergeCell ref="I734:AB734"/>
    <mergeCell ref="AC734:AV734"/>
    <mergeCell ref="D735:E735"/>
    <mergeCell ref="I735:AB735"/>
    <mergeCell ref="AC735:AV735"/>
    <mergeCell ref="D732:E732"/>
    <mergeCell ref="I732:AB732"/>
    <mergeCell ref="AC732:AV732"/>
    <mergeCell ref="D733:E733"/>
    <mergeCell ref="I733:AB733"/>
    <mergeCell ref="AC733:AV733"/>
    <mergeCell ref="D730:E730"/>
    <mergeCell ref="I730:AB730"/>
    <mergeCell ref="AC730:AV730"/>
    <mergeCell ref="D731:E731"/>
    <mergeCell ref="I731:AB731"/>
    <mergeCell ref="AC731:AV731"/>
    <mergeCell ref="D728:E728"/>
    <mergeCell ref="I728:AB728"/>
    <mergeCell ref="AC728:AV728"/>
    <mergeCell ref="D729:E729"/>
    <mergeCell ref="I729:AB729"/>
    <mergeCell ref="AC729:AV729"/>
    <mergeCell ref="D726:E726"/>
    <mergeCell ref="I726:AB726"/>
    <mergeCell ref="AC726:AV726"/>
    <mergeCell ref="D727:E727"/>
    <mergeCell ref="I727:AB727"/>
    <mergeCell ref="AC727:AV727"/>
    <mergeCell ref="D724:E724"/>
    <mergeCell ref="I724:AB724"/>
    <mergeCell ref="AC724:AV724"/>
    <mergeCell ref="D725:E725"/>
    <mergeCell ref="I725:AB725"/>
    <mergeCell ref="AC725:AV725"/>
    <mergeCell ref="D722:E722"/>
    <mergeCell ref="I722:AB722"/>
    <mergeCell ref="AC722:AV722"/>
    <mergeCell ref="D723:E723"/>
    <mergeCell ref="I723:AB723"/>
    <mergeCell ref="AC723:AV723"/>
    <mergeCell ref="D720:E720"/>
    <mergeCell ref="I720:AB720"/>
    <mergeCell ref="AC720:AV720"/>
    <mergeCell ref="D721:E721"/>
    <mergeCell ref="I721:AB721"/>
    <mergeCell ref="AC721:AV721"/>
    <mergeCell ref="D718:E718"/>
    <mergeCell ref="I718:AB718"/>
    <mergeCell ref="AC718:AV718"/>
    <mergeCell ref="D719:E719"/>
    <mergeCell ref="I719:AB719"/>
    <mergeCell ref="AC719:AV719"/>
    <mergeCell ref="D716:E716"/>
    <mergeCell ref="I716:AB716"/>
    <mergeCell ref="AC716:AV716"/>
    <mergeCell ref="D717:E717"/>
    <mergeCell ref="I717:AB717"/>
    <mergeCell ref="AC717:AV717"/>
    <mergeCell ref="D714:E714"/>
    <mergeCell ref="I714:AB714"/>
    <mergeCell ref="AC714:AV714"/>
    <mergeCell ref="D715:E715"/>
    <mergeCell ref="I715:AB715"/>
    <mergeCell ref="AC715:AV715"/>
    <mergeCell ref="D712:E712"/>
    <mergeCell ref="I712:AB712"/>
    <mergeCell ref="AC712:AV712"/>
    <mergeCell ref="D713:E713"/>
    <mergeCell ref="I713:AB713"/>
    <mergeCell ref="AC713:AV713"/>
    <mergeCell ref="D710:E710"/>
    <mergeCell ref="I710:AB710"/>
    <mergeCell ref="AC710:AV710"/>
    <mergeCell ref="D711:E711"/>
    <mergeCell ref="I711:AB711"/>
    <mergeCell ref="AC711:AV711"/>
    <mergeCell ref="D708:E708"/>
    <mergeCell ref="I708:AB708"/>
    <mergeCell ref="AC708:AV708"/>
    <mergeCell ref="D709:E709"/>
    <mergeCell ref="I709:AB709"/>
    <mergeCell ref="AC709:AV709"/>
    <mergeCell ref="D706:E706"/>
    <mergeCell ref="I706:AB706"/>
    <mergeCell ref="AC706:AV706"/>
    <mergeCell ref="D707:E707"/>
    <mergeCell ref="I707:AB707"/>
    <mergeCell ref="AC707:AV707"/>
    <mergeCell ref="D704:E704"/>
    <mergeCell ref="I704:AB704"/>
    <mergeCell ref="AC704:AV704"/>
    <mergeCell ref="D705:E705"/>
    <mergeCell ref="I705:AB705"/>
    <mergeCell ref="AC705:AV705"/>
    <mergeCell ref="D702:E702"/>
    <mergeCell ref="I702:AB702"/>
    <mergeCell ref="AC702:AV702"/>
    <mergeCell ref="D703:E703"/>
    <mergeCell ref="I703:AB703"/>
    <mergeCell ref="AC703:AV703"/>
    <mergeCell ref="D700:E700"/>
    <mergeCell ref="I700:AB700"/>
    <mergeCell ref="AC700:AV700"/>
    <mergeCell ref="D701:E701"/>
    <mergeCell ref="I701:AB701"/>
    <mergeCell ref="AC701:AV701"/>
    <mergeCell ref="D698:E698"/>
    <mergeCell ref="I698:AB698"/>
    <mergeCell ref="AC698:AV698"/>
    <mergeCell ref="D699:E699"/>
    <mergeCell ref="I699:AB699"/>
    <mergeCell ref="AC699:AV699"/>
    <mergeCell ref="D696:E696"/>
    <mergeCell ref="I696:AB696"/>
    <mergeCell ref="AC696:AV696"/>
    <mergeCell ref="D697:E697"/>
    <mergeCell ref="I697:AB697"/>
    <mergeCell ref="AC697:AV697"/>
    <mergeCell ref="D694:E694"/>
    <mergeCell ref="I694:AB694"/>
    <mergeCell ref="AC694:AV694"/>
    <mergeCell ref="D695:E695"/>
    <mergeCell ref="I695:AB695"/>
    <mergeCell ref="AC695:AV695"/>
    <mergeCell ref="D692:E692"/>
    <mergeCell ref="I692:AB692"/>
    <mergeCell ref="AC692:AV692"/>
    <mergeCell ref="D693:E693"/>
    <mergeCell ref="I693:AB693"/>
    <mergeCell ref="AC693:AV693"/>
    <mergeCell ref="D690:E690"/>
    <mergeCell ref="I690:AB690"/>
    <mergeCell ref="AC690:AV690"/>
    <mergeCell ref="D691:E691"/>
    <mergeCell ref="I691:AB691"/>
    <mergeCell ref="AC691:AV691"/>
    <mergeCell ref="D688:E688"/>
    <mergeCell ref="I688:AB688"/>
    <mergeCell ref="AC688:AV688"/>
    <mergeCell ref="D689:E689"/>
    <mergeCell ref="I689:AB689"/>
    <mergeCell ref="AC689:AV689"/>
    <mergeCell ref="D686:E686"/>
    <mergeCell ref="I686:AB686"/>
    <mergeCell ref="AC686:AV686"/>
    <mergeCell ref="D687:E687"/>
    <mergeCell ref="I687:AB687"/>
    <mergeCell ref="AC687:AV687"/>
    <mergeCell ref="D684:E684"/>
    <mergeCell ref="I684:AB684"/>
    <mergeCell ref="AC684:AV684"/>
    <mergeCell ref="D685:E685"/>
    <mergeCell ref="I685:AB685"/>
    <mergeCell ref="AC685:AV685"/>
    <mergeCell ref="D682:E682"/>
    <mergeCell ref="I682:AB682"/>
    <mergeCell ref="AC682:AV682"/>
    <mergeCell ref="D683:E683"/>
    <mergeCell ref="I683:AB683"/>
    <mergeCell ref="AC683:AV683"/>
    <mergeCell ref="D680:E680"/>
    <mergeCell ref="I680:AB680"/>
    <mergeCell ref="AC680:AV680"/>
    <mergeCell ref="D681:E681"/>
    <mergeCell ref="I681:AB681"/>
    <mergeCell ref="AC681:AV681"/>
    <mergeCell ref="D678:E678"/>
    <mergeCell ref="I678:AB678"/>
    <mergeCell ref="AC678:AV678"/>
    <mergeCell ref="D679:E679"/>
    <mergeCell ref="I679:AB679"/>
    <mergeCell ref="AC679:AV679"/>
    <mergeCell ref="D676:E676"/>
    <mergeCell ref="I676:AB676"/>
    <mergeCell ref="AC676:AV676"/>
    <mergeCell ref="D677:E677"/>
    <mergeCell ref="I677:AB677"/>
    <mergeCell ref="AC677:AV677"/>
    <mergeCell ref="D674:E674"/>
    <mergeCell ref="I674:AB674"/>
    <mergeCell ref="AC674:AV674"/>
    <mergeCell ref="D675:E675"/>
    <mergeCell ref="I675:AB675"/>
    <mergeCell ref="AC675:AV675"/>
    <mergeCell ref="D672:E672"/>
    <mergeCell ref="I672:AB672"/>
    <mergeCell ref="AC672:AV672"/>
    <mergeCell ref="D673:E673"/>
    <mergeCell ref="I673:AB673"/>
    <mergeCell ref="AC673:AV673"/>
    <mergeCell ref="D670:E670"/>
    <mergeCell ref="I670:AB670"/>
    <mergeCell ref="AC670:AV670"/>
    <mergeCell ref="D671:E671"/>
    <mergeCell ref="I671:AB671"/>
    <mergeCell ref="AC671:AV671"/>
    <mergeCell ref="D668:E668"/>
    <mergeCell ref="I668:AB668"/>
    <mergeCell ref="AC668:AV668"/>
    <mergeCell ref="D669:E669"/>
    <mergeCell ref="I669:AB669"/>
    <mergeCell ref="AC669:AV669"/>
    <mergeCell ref="D666:E666"/>
    <mergeCell ref="I666:AB666"/>
    <mergeCell ref="AC666:AV666"/>
    <mergeCell ref="D667:E667"/>
    <mergeCell ref="I667:AB667"/>
    <mergeCell ref="AC667:AV667"/>
    <mergeCell ref="D664:E664"/>
    <mergeCell ref="I664:AB664"/>
    <mergeCell ref="AC664:AV664"/>
    <mergeCell ref="D665:E665"/>
    <mergeCell ref="I665:AB665"/>
    <mergeCell ref="AC665:AV665"/>
    <mergeCell ref="D662:E662"/>
    <mergeCell ref="I662:AB662"/>
    <mergeCell ref="AC662:AV662"/>
    <mergeCell ref="D663:E663"/>
    <mergeCell ref="I663:AB663"/>
    <mergeCell ref="AC663:AV663"/>
    <mergeCell ref="D660:E660"/>
    <mergeCell ref="I660:AB660"/>
    <mergeCell ref="AC660:AV660"/>
    <mergeCell ref="D661:E661"/>
    <mergeCell ref="I661:AB661"/>
    <mergeCell ref="AC661:AV661"/>
    <mergeCell ref="D658:E658"/>
    <mergeCell ref="I658:AB658"/>
    <mergeCell ref="AC658:AV658"/>
    <mergeCell ref="D659:E659"/>
    <mergeCell ref="I659:AB659"/>
    <mergeCell ref="AC659:AV659"/>
    <mergeCell ref="D656:E656"/>
    <mergeCell ref="I656:AB656"/>
    <mergeCell ref="AC656:AV656"/>
    <mergeCell ref="D657:E657"/>
    <mergeCell ref="I657:AB657"/>
    <mergeCell ref="AC657:AV657"/>
    <mergeCell ref="D654:E654"/>
    <mergeCell ref="I654:AB654"/>
    <mergeCell ref="AC654:AV654"/>
    <mergeCell ref="D655:E655"/>
    <mergeCell ref="I655:AB655"/>
    <mergeCell ref="AC655:AV655"/>
    <mergeCell ref="D652:E652"/>
    <mergeCell ref="I652:AB652"/>
    <mergeCell ref="AC652:AV652"/>
    <mergeCell ref="D653:E653"/>
    <mergeCell ref="I653:AB653"/>
    <mergeCell ref="AC653:AV653"/>
    <mergeCell ref="D650:E650"/>
    <mergeCell ref="I650:AB650"/>
    <mergeCell ref="AC650:AV650"/>
    <mergeCell ref="D651:E651"/>
    <mergeCell ref="I651:AB651"/>
    <mergeCell ref="AC651:AV651"/>
    <mergeCell ref="D648:E648"/>
    <mergeCell ref="I648:AB648"/>
    <mergeCell ref="AC648:AV648"/>
    <mergeCell ref="D649:E649"/>
    <mergeCell ref="I649:AB649"/>
    <mergeCell ref="AC649:AV649"/>
    <mergeCell ref="D646:E646"/>
    <mergeCell ref="I646:AB646"/>
    <mergeCell ref="AC646:AV646"/>
    <mergeCell ref="D647:E647"/>
    <mergeCell ref="I647:AB647"/>
    <mergeCell ref="AC647:AV647"/>
    <mergeCell ref="D644:E644"/>
    <mergeCell ref="I644:AB644"/>
    <mergeCell ref="AC644:AV644"/>
    <mergeCell ref="D645:E645"/>
    <mergeCell ref="I645:AB645"/>
    <mergeCell ref="AC645:AV645"/>
    <mergeCell ref="D642:E642"/>
    <mergeCell ref="I642:AB642"/>
    <mergeCell ref="AC642:AV642"/>
    <mergeCell ref="D643:E643"/>
    <mergeCell ref="I643:AB643"/>
    <mergeCell ref="AC643:AV643"/>
    <mergeCell ref="D640:E640"/>
    <mergeCell ref="I640:AB640"/>
    <mergeCell ref="AC640:AV640"/>
    <mergeCell ref="D641:E641"/>
    <mergeCell ref="I641:AB641"/>
    <mergeCell ref="AC641:AV641"/>
    <mergeCell ref="D638:E638"/>
    <mergeCell ref="I638:AB638"/>
    <mergeCell ref="AC638:AV638"/>
    <mergeCell ref="D639:E639"/>
    <mergeCell ref="I639:AB639"/>
    <mergeCell ref="AC639:AV639"/>
    <mergeCell ref="D636:E636"/>
    <mergeCell ref="I636:AB636"/>
    <mergeCell ref="AC636:AV636"/>
    <mergeCell ref="D637:E637"/>
    <mergeCell ref="I637:AB637"/>
    <mergeCell ref="AC637:AV637"/>
    <mergeCell ref="D634:E634"/>
    <mergeCell ref="I634:AB634"/>
    <mergeCell ref="AC634:AV634"/>
    <mergeCell ref="D635:E635"/>
    <mergeCell ref="I635:AB635"/>
    <mergeCell ref="AC635:AV635"/>
    <mergeCell ref="D632:E632"/>
    <mergeCell ref="I632:AB632"/>
    <mergeCell ref="AC632:AV632"/>
    <mergeCell ref="D633:E633"/>
    <mergeCell ref="I633:AB633"/>
    <mergeCell ref="AC633:AV633"/>
    <mergeCell ref="D630:E630"/>
    <mergeCell ref="I630:AB630"/>
    <mergeCell ref="AC630:AV630"/>
    <mergeCell ref="D631:E631"/>
    <mergeCell ref="I631:AB631"/>
    <mergeCell ref="AC631:AV631"/>
    <mergeCell ref="D628:E628"/>
    <mergeCell ref="I628:AB628"/>
    <mergeCell ref="AC628:AV628"/>
    <mergeCell ref="D629:E629"/>
    <mergeCell ref="I629:AB629"/>
    <mergeCell ref="AC629:AV629"/>
    <mergeCell ref="D626:E626"/>
    <mergeCell ref="I626:AB626"/>
    <mergeCell ref="AC626:AV626"/>
    <mergeCell ref="D627:E627"/>
    <mergeCell ref="I627:AB627"/>
    <mergeCell ref="AC627:AV627"/>
    <mergeCell ref="D624:E624"/>
    <mergeCell ref="I624:AB624"/>
    <mergeCell ref="AC624:AV624"/>
    <mergeCell ref="D625:E625"/>
    <mergeCell ref="I625:AB625"/>
    <mergeCell ref="AC625:AV625"/>
    <mergeCell ref="D622:E622"/>
    <mergeCell ref="I622:AB622"/>
    <mergeCell ref="AC622:AV622"/>
    <mergeCell ref="D623:E623"/>
    <mergeCell ref="I623:AB623"/>
    <mergeCell ref="AC623:AV623"/>
    <mergeCell ref="D620:E620"/>
    <mergeCell ref="I620:AB620"/>
    <mergeCell ref="AC620:AV620"/>
    <mergeCell ref="D621:E621"/>
    <mergeCell ref="I621:AB621"/>
    <mergeCell ref="AC621:AV621"/>
    <mergeCell ref="D618:E618"/>
    <mergeCell ref="I618:AB618"/>
    <mergeCell ref="AC618:AV618"/>
    <mergeCell ref="D619:E619"/>
    <mergeCell ref="I619:AB619"/>
    <mergeCell ref="AC619:AV619"/>
    <mergeCell ref="D616:E616"/>
    <mergeCell ref="I616:AB616"/>
    <mergeCell ref="AC616:AV616"/>
    <mergeCell ref="D617:E617"/>
    <mergeCell ref="I617:AB617"/>
    <mergeCell ref="AC617:AV617"/>
    <mergeCell ref="D614:E614"/>
    <mergeCell ref="I614:AB614"/>
    <mergeCell ref="AC614:AV614"/>
    <mergeCell ref="D615:E615"/>
    <mergeCell ref="I615:AB615"/>
    <mergeCell ref="AC615:AV615"/>
    <mergeCell ref="D612:E612"/>
    <mergeCell ref="I612:AB612"/>
    <mergeCell ref="AC612:AV612"/>
    <mergeCell ref="D613:E613"/>
    <mergeCell ref="I613:AB613"/>
    <mergeCell ref="AC613:AV613"/>
    <mergeCell ref="D610:E610"/>
    <mergeCell ref="I610:AB610"/>
    <mergeCell ref="AC610:AV610"/>
    <mergeCell ref="D611:E611"/>
    <mergeCell ref="I611:AB611"/>
    <mergeCell ref="AC611:AV611"/>
    <mergeCell ref="D608:E608"/>
    <mergeCell ref="I608:AB608"/>
    <mergeCell ref="AC608:AV608"/>
    <mergeCell ref="D609:E609"/>
    <mergeCell ref="I609:AB609"/>
    <mergeCell ref="AC609:AV609"/>
    <mergeCell ref="D606:E606"/>
    <mergeCell ref="I606:AB606"/>
    <mergeCell ref="AC606:AV606"/>
    <mergeCell ref="D607:E607"/>
    <mergeCell ref="I607:AB607"/>
    <mergeCell ref="AC607:AV607"/>
    <mergeCell ref="D604:E604"/>
    <mergeCell ref="I604:AB604"/>
    <mergeCell ref="AC604:AV604"/>
    <mergeCell ref="D605:E605"/>
    <mergeCell ref="I605:AB605"/>
    <mergeCell ref="AC605:AV605"/>
    <mergeCell ref="D602:E602"/>
    <mergeCell ref="I602:AB602"/>
    <mergeCell ref="AC602:AV602"/>
    <mergeCell ref="D603:E603"/>
    <mergeCell ref="I603:AB603"/>
    <mergeCell ref="AC603:AV603"/>
    <mergeCell ref="D600:E600"/>
    <mergeCell ref="I600:AB600"/>
    <mergeCell ref="AC600:AV600"/>
    <mergeCell ref="D601:E601"/>
    <mergeCell ref="I601:AB601"/>
    <mergeCell ref="AC601:AV601"/>
    <mergeCell ref="D598:E598"/>
    <mergeCell ref="I598:AB598"/>
    <mergeCell ref="AC598:AV598"/>
    <mergeCell ref="D599:E599"/>
    <mergeCell ref="I599:AB599"/>
    <mergeCell ref="AC599:AV599"/>
    <mergeCell ref="D596:E596"/>
    <mergeCell ref="I596:AB596"/>
    <mergeCell ref="AC596:AV596"/>
    <mergeCell ref="D597:E597"/>
    <mergeCell ref="I597:AB597"/>
    <mergeCell ref="AC597:AV597"/>
    <mergeCell ref="D594:E594"/>
    <mergeCell ref="I594:AB594"/>
    <mergeCell ref="AC594:AV594"/>
    <mergeCell ref="D595:E595"/>
    <mergeCell ref="I595:AB595"/>
    <mergeCell ref="AC595:AV595"/>
    <mergeCell ref="D592:E592"/>
    <mergeCell ref="I592:AB592"/>
    <mergeCell ref="AC592:AV592"/>
    <mergeCell ref="D593:E593"/>
    <mergeCell ref="I593:AB593"/>
    <mergeCell ref="AC593:AV593"/>
    <mergeCell ref="D590:E590"/>
    <mergeCell ref="I590:AB590"/>
    <mergeCell ref="AC590:AV590"/>
    <mergeCell ref="D591:E591"/>
    <mergeCell ref="I591:AB591"/>
    <mergeCell ref="AC591:AV591"/>
    <mergeCell ref="D588:E588"/>
    <mergeCell ref="I588:AB588"/>
    <mergeCell ref="AC588:AV588"/>
    <mergeCell ref="D589:E589"/>
    <mergeCell ref="I589:AB589"/>
    <mergeCell ref="AC589:AV589"/>
    <mergeCell ref="D586:E586"/>
    <mergeCell ref="I586:AB586"/>
    <mergeCell ref="AC586:AV586"/>
    <mergeCell ref="D587:E587"/>
    <mergeCell ref="I587:AB587"/>
    <mergeCell ref="AC587:AV587"/>
    <mergeCell ref="D584:E584"/>
    <mergeCell ref="I584:AB584"/>
    <mergeCell ref="AC584:AV584"/>
    <mergeCell ref="D585:E585"/>
    <mergeCell ref="I585:AB585"/>
    <mergeCell ref="AC585:AV585"/>
    <mergeCell ref="D582:E582"/>
    <mergeCell ref="I582:AB582"/>
    <mergeCell ref="AC582:AV582"/>
    <mergeCell ref="D583:E583"/>
    <mergeCell ref="I583:AB583"/>
    <mergeCell ref="AC583:AV583"/>
    <mergeCell ref="D580:E580"/>
    <mergeCell ref="I580:AB580"/>
    <mergeCell ref="AC580:AV580"/>
    <mergeCell ref="D581:E581"/>
    <mergeCell ref="I581:AB581"/>
    <mergeCell ref="AC581:AV581"/>
    <mergeCell ref="D578:E578"/>
    <mergeCell ref="I578:AB578"/>
    <mergeCell ref="AC578:AV578"/>
    <mergeCell ref="D579:E579"/>
    <mergeCell ref="I579:AB579"/>
    <mergeCell ref="AC579:AV579"/>
    <mergeCell ref="D576:E576"/>
    <mergeCell ref="I576:AB576"/>
    <mergeCell ref="AC576:AV576"/>
    <mergeCell ref="D577:E577"/>
    <mergeCell ref="I577:AB577"/>
    <mergeCell ref="AC577:AV577"/>
    <mergeCell ref="D574:E574"/>
    <mergeCell ref="I574:AB574"/>
    <mergeCell ref="AC574:AV574"/>
    <mergeCell ref="D575:E575"/>
    <mergeCell ref="I575:AB575"/>
    <mergeCell ref="AC575:AV575"/>
    <mergeCell ref="D572:E572"/>
    <mergeCell ref="I572:AB572"/>
    <mergeCell ref="AC572:AV572"/>
    <mergeCell ref="D573:E573"/>
    <mergeCell ref="I573:AB573"/>
    <mergeCell ref="AC573:AV573"/>
    <mergeCell ref="D570:E570"/>
    <mergeCell ref="I570:AB570"/>
    <mergeCell ref="AC570:AV570"/>
    <mergeCell ref="D571:E571"/>
    <mergeCell ref="I571:AB571"/>
    <mergeCell ref="AC571:AV571"/>
    <mergeCell ref="D568:E568"/>
    <mergeCell ref="I568:AB568"/>
    <mergeCell ref="AC568:AV568"/>
    <mergeCell ref="D569:E569"/>
    <mergeCell ref="I569:AB569"/>
    <mergeCell ref="AC569:AV569"/>
    <mergeCell ref="D566:E566"/>
    <mergeCell ref="I566:AB566"/>
    <mergeCell ref="AC566:AV566"/>
    <mergeCell ref="D567:E567"/>
    <mergeCell ref="I567:AB567"/>
    <mergeCell ref="AC567:AV567"/>
    <mergeCell ref="D564:E564"/>
    <mergeCell ref="I564:AB564"/>
    <mergeCell ref="AC564:AV564"/>
    <mergeCell ref="D565:E565"/>
    <mergeCell ref="I565:AB565"/>
    <mergeCell ref="AC565:AV565"/>
    <mergeCell ref="D562:E562"/>
    <mergeCell ref="I562:AB562"/>
    <mergeCell ref="AC562:AV562"/>
    <mergeCell ref="D563:E563"/>
    <mergeCell ref="I563:AB563"/>
    <mergeCell ref="AC563:AV563"/>
    <mergeCell ref="D560:E560"/>
    <mergeCell ref="I560:AB560"/>
    <mergeCell ref="AC560:AV560"/>
    <mergeCell ref="D561:E561"/>
    <mergeCell ref="I561:AB561"/>
    <mergeCell ref="AC561:AV561"/>
    <mergeCell ref="D558:E558"/>
    <mergeCell ref="I558:AB558"/>
    <mergeCell ref="AC558:AV558"/>
    <mergeCell ref="D559:E559"/>
    <mergeCell ref="I559:AB559"/>
    <mergeCell ref="AC559:AV559"/>
    <mergeCell ref="D556:E556"/>
    <mergeCell ref="I556:AB556"/>
    <mergeCell ref="AC556:AV556"/>
    <mergeCell ref="D557:E557"/>
    <mergeCell ref="I557:AB557"/>
    <mergeCell ref="AC557:AV557"/>
    <mergeCell ref="D554:E554"/>
    <mergeCell ref="I554:AB554"/>
    <mergeCell ref="AC554:AV554"/>
    <mergeCell ref="D555:E555"/>
    <mergeCell ref="I555:AB555"/>
    <mergeCell ref="AC555:AV555"/>
    <mergeCell ref="D552:E552"/>
    <mergeCell ref="I552:AB552"/>
    <mergeCell ref="AC552:AV552"/>
    <mergeCell ref="D553:E553"/>
    <mergeCell ref="I553:AB553"/>
    <mergeCell ref="AC553:AV553"/>
    <mergeCell ref="D550:E550"/>
    <mergeCell ref="I550:AB550"/>
    <mergeCell ref="AC550:AV550"/>
    <mergeCell ref="D551:E551"/>
    <mergeCell ref="I551:AB551"/>
    <mergeCell ref="AC551:AV551"/>
    <mergeCell ref="D548:E548"/>
    <mergeCell ref="I548:AB548"/>
    <mergeCell ref="AC548:AV548"/>
    <mergeCell ref="D549:E549"/>
    <mergeCell ref="I549:AB549"/>
    <mergeCell ref="AC549:AV549"/>
    <mergeCell ref="D546:E546"/>
    <mergeCell ref="I546:AB546"/>
    <mergeCell ref="AC546:AV546"/>
    <mergeCell ref="D547:E547"/>
    <mergeCell ref="I547:AB547"/>
    <mergeCell ref="AC547:AV547"/>
    <mergeCell ref="D544:E544"/>
    <mergeCell ref="I544:AB544"/>
    <mergeCell ref="AC544:AV544"/>
    <mergeCell ref="D545:E545"/>
    <mergeCell ref="I545:AB545"/>
    <mergeCell ref="AC545:AV545"/>
    <mergeCell ref="D542:E542"/>
    <mergeCell ref="I542:AB542"/>
    <mergeCell ref="AC542:AV542"/>
    <mergeCell ref="D543:E543"/>
    <mergeCell ref="I543:AB543"/>
    <mergeCell ref="AC543:AV543"/>
    <mergeCell ref="D540:E540"/>
    <mergeCell ref="I540:AB540"/>
    <mergeCell ref="AC540:AV540"/>
    <mergeCell ref="D541:E541"/>
    <mergeCell ref="I541:AB541"/>
    <mergeCell ref="AC541:AV541"/>
    <mergeCell ref="D538:E538"/>
    <mergeCell ref="I538:AB538"/>
    <mergeCell ref="AC538:AV538"/>
    <mergeCell ref="D539:E539"/>
    <mergeCell ref="I539:AB539"/>
    <mergeCell ref="AC539:AV539"/>
    <mergeCell ref="D536:E536"/>
    <mergeCell ref="I536:AB536"/>
    <mergeCell ref="AC536:AV536"/>
    <mergeCell ref="D537:E537"/>
    <mergeCell ref="I537:AB537"/>
    <mergeCell ref="AC537:AV537"/>
    <mergeCell ref="D534:E534"/>
    <mergeCell ref="I534:AB534"/>
    <mergeCell ref="AC534:AV534"/>
    <mergeCell ref="D535:E535"/>
    <mergeCell ref="I535:AB535"/>
    <mergeCell ref="AC535:AV535"/>
    <mergeCell ref="D532:E532"/>
    <mergeCell ref="I532:AB532"/>
    <mergeCell ref="AC532:AV532"/>
    <mergeCell ref="D533:E533"/>
    <mergeCell ref="I533:AB533"/>
    <mergeCell ref="AC533:AV533"/>
    <mergeCell ref="D530:E530"/>
    <mergeCell ref="I530:AB530"/>
    <mergeCell ref="AC530:AV530"/>
    <mergeCell ref="D531:E531"/>
    <mergeCell ref="I531:AB531"/>
    <mergeCell ref="AC531:AV531"/>
    <mergeCell ref="D528:E528"/>
    <mergeCell ref="I528:AB528"/>
    <mergeCell ref="AC528:AV528"/>
    <mergeCell ref="D529:E529"/>
    <mergeCell ref="I529:AB529"/>
    <mergeCell ref="AC529:AV529"/>
    <mergeCell ref="D526:E526"/>
    <mergeCell ref="I526:AB526"/>
    <mergeCell ref="AC526:AV526"/>
    <mergeCell ref="D527:E527"/>
    <mergeCell ref="I527:AB527"/>
    <mergeCell ref="AC527:AV527"/>
    <mergeCell ref="D524:E524"/>
    <mergeCell ref="I524:AB524"/>
    <mergeCell ref="AC524:AV524"/>
    <mergeCell ref="D525:E525"/>
    <mergeCell ref="I525:AB525"/>
    <mergeCell ref="AC525:AV525"/>
    <mergeCell ref="D522:E522"/>
    <mergeCell ref="I522:AB522"/>
    <mergeCell ref="AC522:AV522"/>
    <mergeCell ref="D523:E523"/>
    <mergeCell ref="I523:AB523"/>
    <mergeCell ref="AC523:AV523"/>
    <mergeCell ref="D520:E520"/>
    <mergeCell ref="I520:AB520"/>
    <mergeCell ref="AC520:AV520"/>
    <mergeCell ref="D521:E521"/>
    <mergeCell ref="I521:AB521"/>
    <mergeCell ref="AC521:AV521"/>
    <mergeCell ref="D518:E518"/>
    <mergeCell ref="I518:AB518"/>
    <mergeCell ref="AC518:AV518"/>
    <mergeCell ref="D519:E519"/>
    <mergeCell ref="I519:AB519"/>
    <mergeCell ref="AC519:AV519"/>
    <mergeCell ref="D516:E516"/>
    <mergeCell ref="I516:AB516"/>
    <mergeCell ref="AC516:AV516"/>
    <mergeCell ref="D517:E517"/>
    <mergeCell ref="I517:AB517"/>
    <mergeCell ref="AC517:AV517"/>
    <mergeCell ref="D514:E514"/>
    <mergeCell ref="I514:AB514"/>
    <mergeCell ref="AC514:AV514"/>
    <mergeCell ref="D515:E515"/>
    <mergeCell ref="I515:AB515"/>
    <mergeCell ref="AC515:AV515"/>
    <mergeCell ref="D512:E512"/>
    <mergeCell ref="I512:AB512"/>
    <mergeCell ref="AC512:AV512"/>
    <mergeCell ref="D513:E513"/>
    <mergeCell ref="I513:AB513"/>
    <mergeCell ref="AC513:AV513"/>
    <mergeCell ref="D510:E510"/>
    <mergeCell ref="I510:AB510"/>
    <mergeCell ref="AC510:AV510"/>
    <mergeCell ref="D511:E511"/>
    <mergeCell ref="I511:AB511"/>
    <mergeCell ref="AC511:AV511"/>
    <mergeCell ref="D508:E508"/>
    <mergeCell ref="I508:AB508"/>
    <mergeCell ref="AC508:AV508"/>
    <mergeCell ref="D509:E509"/>
    <mergeCell ref="I509:AB509"/>
    <mergeCell ref="AC509:AV509"/>
    <mergeCell ref="D506:E506"/>
    <mergeCell ref="I506:AB506"/>
    <mergeCell ref="AC506:AV506"/>
    <mergeCell ref="D507:E507"/>
    <mergeCell ref="I507:AB507"/>
    <mergeCell ref="AC507:AV507"/>
    <mergeCell ref="D504:E504"/>
    <mergeCell ref="I504:AB504"/>
    <mergeCell ref="AC504:AV504"/>
    <mergeCell ref="D505:E505"/>
    <mergeCell ref="I505:AB505"/>
    <mergeCell ref="AC505:AV505"/>
    <mergeCell ref="D502:E502"/>
    <mergeCell ref="I502:AB502"/>
    <mergeCell ref="AC502:AV502"/>
    <mergeCell ref="D503:E503"/>
    <mergeCell ref="I503:AB503"/>
    <mergeCell ref="AC503:AV503"/>
    <mergeCell ref="D500:E500"/>
    <mergeCell ref="I500:AB500"/>
    <mergeCell ref="AC500:AV500"/>
    <mergeCell ref="D501:E501"/>
    <mergeCell ref="I501:AB501"/>
    <mergeCell ref="AC501:AV501"/>
    <mergeCell ref="D498:E498"/>
    <mergeCell ref="I498:AB498"/>
    <mergeCell ref="AC498:AV498"/>
    <mergeCell ref="D499:E499"/>
    <mergeCell ref="I499:AB499"/>
    <mergeCell ref="AC499:AV499"/>
    <mergeCell ref="D496:E496"/>
    <mergeCell ref="I496:AB496"/>
    <mergeCell ref="AC496:AV496"/>
    <mergeCell ref="D497:E497"/>
    <mergeCell ref="I497:AB497"/>
    <mergeCell ref="AC497:AV497"/>
    <mergeCell ref="D494:E494"/>
    <mergeCell ref="I494:AB494"/>
    <mergeCell ref="AC494:AV494"/>
    <mergeCell ref="D495:E495"/>
    <mergeCell ref="I495:AB495"/>
    <mergeCell ref="AC495:AV495"/>
    <mergeCell ref="D492:E492"/>
    <mergeCell ref="I492:AB492"/>
    <mergeCell ref="AC492:AV492"/>
    <mergeCell ref="D493:E493"/>
    <mergeCell ref="I493:AB493"/>
    <mergeCell ref="AC493:AV493"/>
    <mergeCell ref="D490:E490"/>
    <mergeCell ref="I490:AB490"/>
    <mergeCell ref="AC490:AV490"/>
    <mergeCell ref="D491:E491"/>
    <mergeCell ref="I491:AB491"/>
    <mergeCell ref="AC491:AV491"/>
    <mergeCell ref="D488:E488"/>
    <mergeCell ref="I488:AB488"/>
    <mergeCell ref="AC488:AV488"/>
    <mergeCell ref="D489:E489"/>
    <mergeCell ref="I489:AB489"/>
    <mergeCell ref="AC489:AV489"/>
    <mergeCell ref="D486:E486"/>
    <mergeCell ref="I486:AB486"/>
    <mergeCell ref="AC486:AV486"/>
    <mergeCell ref="D487:E487"/>
    <mergeCell ref="I487:AB487"/>
    <mergeCell ref="AC487:AV487"/>
    <mergeCell ref="D484:E484"/>
    <mergeCell ref="I484:AB484"/>
    <mergeCell ref="AC484:AV484"/>
    <mergeCell ref="D485:E485"/>
    <mergeCell ref="I485:AB485"/>
    <mergeCell ref="AC485:AV485"/>
    <mergeCell ref="D482:E482"/>
    <mergeCell ref="I482:AB482"/>
    <mergeCell ref="AC482:AV482"/>
    <mergeCell ref="D483:E483"/>
    <mergeCell ref="I483:AB483"/>
    <mergeCell ref="AC483:AV483"/>
    <mergeCell ref="D480:E480"/>
    <mergeCell ref="I480:AB480"/>
    <mergeCell ref="AC480:AV480"/>
    <mergeCell ref="D481:E481"/>
    <mergeCell ref="I481:AB481"/>
    <mergeCell ref="AC481:AV481"/>
    <mergeCell ref="D478:E478"/>
    <mergeCell ref="I478:AB478"/>
    <mergeCell ref="AC478:AV478"/>
    <mergeCell ref="D479:E479"/>
    <mergeCell ref="I479:AB479"/>
    <mergeCell ref="AC479:AV479"/>
    <mergeCell ref="D476:E476"/>
    <mergeCell ref="I476:AB476"/>
    <mergeCell ref="AC476:AV476"/>
    <mergeCell ref="D477:E477"/>
    <mergeCell ref="I477:AB477"/>
    <mergeCell ref="AC477:AV477"/>
    <mergeCell ref="D474:E474"/>
    <mergeCell ref="I474:AB474"/>
    <mergeCell ref="AC474:AV474"/>
    <mergeCell ref="D475:E475"/>
    <mergeCell ref="I475:AB475"/>
    <mergeCell ref="AC475:AV475"/>
    <mergeCell ref="D472:E472"/>
    <mergeCell ref="I472:AB472"/>
    <mergeCell ref="AC472:AV472"/>
    <mergeCell ref="D473:E473"/>
    <mergeCell ref="I473:AB473"/>
    <mergeCell ref="AC473:AV473"/>
    <mergeCell ref="D470:E470"/>
    <mergeCell ref="I470:AB470"/>
    <mergeCell ref="AC470:AV470"/>
    <mergeCell ref="D471:E471"/>
    <mergeCell ref="I471:AB471"/>
    <mergeCell ref="AC471:AV471"/>
    <mergeCell ref="D468:E468"/>
    <mergeCell ref="I468:AB468"/>
    <mergeCell ref="AC468:AV468"/>
    <mergeCell ref="D469:E469"/>
    <mergeCell ref="I469:AB469"/>
    <mergeCell ref="AC469:AV469"/>
    <mergeCell ref="D466:E466"/>
    <mergeCell ref="I466:AB466"/>
    <mergeCell ref="AC466:AV466"/>
    <mergeCell ref="D467:E467"/>
    <mergeCell ref="I467:AB467"/>
    <mergeCell ref="AC467:AV467"/>
    <mergeCell ref="D464:E464"/>
    <mergeCell ref="I464:AB464"/>
    <mergeCell ref="AC464:AV464"/>
    <mergeCell ref="D465:E465"/>
    <mergeCell ref="I465:AB465"/>
    <mergeCell ref="AC465:AV465"/>
    <mergeCell ref="D462:E462"/>
    <mergeCell ref="I462:AB462"/>
    <mergeCell ref="AC462:AV462"/>
    <mergeCell ref="D463:E463"/>
    <mergeCell ref="I463:AB463"/>
    <mergeCell ref="AC463:AV463"/>
    <mergeCell ref="D460:E460"/>
    <mergeCell ref="I460:AB460"/>
    <mergeCell ref="AC460:AV460"/>
    <mergeCell ref="D461:E461"/>
    <mergeCell ref="I461:AB461"/>
    <mergeCell ref="AC461:AV461"/>
    <mergeCell ref="D458:E458"/>
    <mergeCell ref="I458:AB458"/>
    <mergeCell ref="AC458:AV458"/>
    <mergeCell ref="D459:E459"/>
    <mergeCell ref="I459:AB459"/>
    <mergeCell ref="AC459:AV459"/>
    <mergeCell ref="D456:E456"/>
    <mergeCell ref="I456:AB456"/>
    <mergeCell ref="AC456:AV456"/>
    <mergeCell ref="D457:E457"/>
    <mergeCell ref="I457:AB457"/>
    <mergeCell ref="AC457:AV457"/>
    <mergeCell ref="D454:E454"/>
    <mergeCell ref="I454:AB454"/>
    <mergeCell ref="AC454:AV454"/>
    <mergeCell ref="D455:E455"/>
    <mergeCell ref="I455:AB455"/>
    <mergeCell ref="AC455:AV455"/>
    <mergeCell ref="D452:E452"/>
    <mergeCell ref="I452:AB452"/>
    <mergeCell ref="AC452:AV452"/>
    <mergeCell ref="D453:E453"/>
    <mergeCell ref="I453:AB453"/>
    <mergeCell ref="AC453:AV453"/>
    <mergeCell ref="D450:E450"/>
    <mergeCell ref="I450:AB450"/>
    <mergeCell ref="AC450:AV450"/>
    <mergeCell ref="D451:E451"/>
    <mergeCell ref="I451:AB451"/>
    <mergeCell ref="AC451:AV451"/>
    <mergeCell ref="D448:E448"/>
    <mergeCell ref="I448:AB448"/>
    <mergeCell ref="AC448:AV448"/>
    <mergeCell ref="D449:E449"/>
    <mergeCell ref="I449:AB449"/>
    <mergeCell ref="AC449:AV449"/>
    <mergeCell ref="D446:E446"/>
    <mergeCell ref="I446:AB446"/>
    <mergeCell ref="AC446:AV446"/>
    <mergeCell ref="D447:E447"/>
    <mergeCell ref="I447:AB447"/>
    <mergeCell ref="AC447:AV447"/>
    <mergeCell ref="D444:E444"/>
    <mergeCell ref="I444:AB444"/>
    <mergeCell ref="AC444:AV444"/>
    <mergeCell ref="D445:E445"/>
    <mergeCell ref="I445:AB445"/>
    <mergeCell ref="AC445:AV445"/>
    <mergeCell ref="D442:E442"/>
    <mergeCell ref="I442:AB442"/>
    <mergeCell ref="AC442:AV442"/>
    <mergeCell ref="D443:E443"/>
    <mergeCell ref="I443:AB443"/>
    <mergeCell ref="AC443:AV443"/>
    <mergeCell ref="D440:E440"/>
    <mergeCell ref="I440:AB440"/>
    <mergeCell ref="AC440:AV440"/>
    <mergeCell ref="D441:E441"/>
    <mergeCell ref="I441:AB441"/>
    <mergeCell ref="AC441:AV441"/>
    <mergeCell ref="D438:E438"/>
    <mergeCell ref="I438:AB438"/>
    <mergeCell ref="AC438:AV438"/>
    <mergeCell ref="D439:E439"/>
    <mergeCell ref="I439:AB439"/>
    <mergeCell ref="AC439:AV439"/>
    <mergeCell ref="D436:E436"/>
    <mergeCell ref="I436:AB436"/>
    <mergeCell ref="AC436:AV436"/>
    <mergeCell ref="D437:E437"/>
    <mergeCell ref="I437:AB437"/>
    <mergeCell ref="AC437:AV437"/>
    <mergeCell ref="D434:E434"/>
    <mergeCell ref="I434:AB434"/>
    <mergeCell ref="AC434:AV434"/>
    <mergeCell ref="D435:E435"/>
    <mergeCell ref="I435:AB435"/>
    <mergeCell ref="AC435:AV435"/>
    <mergeCell ref="D432:E432"/>
    <mergeCell ref="I432:AB432"/>
    <mergeCell ref="AC432:AV432"/>
    <mergeCell ref="D433:E433"/>
    <mergeCell ref="I433:AB433"/>
    <mergeCell ref="AC433:AV433"/>
    <mergeCell ref="D430:E430"/>
    <mergeCell ref="I430:AB430"/>
    <mergeCell ref="AC430:AV430"/>
    <mergeCell ref="D431:E431"/>
    <mergeCell ref="I431:AB431"/>
    <mergeCell ref="AC431:AV431"/>
    <mergeCell ref="D428:E428"/>
    <mergeCell ref="I428:AB428"/>
    <mergeCell ref="AC428:AV428"/>
    <mergeCell ref="D429:E429"/>
    <mergeCell ref="I429:AB429"/>
    <mergeCell ref="AC429:AV429"/>
    <mergeCell ref="D426:E426"/>
    <mergeCell ref="I426:AB426"/>
    <mergeCell ref="AC426:AV426"/>
    <mergeCell ref="D427:E427"/>
    <mergeCell ref="I427:AB427"/>
    <mergeCell ref="AC427:AV427"/>
    <mergeCell ref="D424:E424"/>
    <mergeCell ref="I424:AB424"/>
    <mergeCell ref="AC424:AV424"/>
    <mergeCell ref="D425:E425"/>
    <mergeCell ref="I425:AB425"/>
    <mergeCell ref="AC425:AV425"/>
    <mergeCell ref="D422:E422"/>
    <mergeCell ref="I422:AB422"/>
    <mergeCell ref="AC422:AV422"/>
    <mergeCell ref="D423:E423"/>
    <mergeCell ref="I423:AB423"/>
    <mergeCell ref="AC423:AV423"/>
    <mergeCell ref="D420:E420"/>
    <mergeCell ref="I420:AB420"/>
    <mergeCell ref="AC420:AV420"/>
    <mergeCell ref="D421:E421"/>
    <mergeCell ref="I421:AB421"/>
    <mergeCell ref="AC421:AV421"/>
    <mergeCell ref="D418:E418"/>
    <mergeCell ref="I418:AB418"/>
    <mergeCell ref="AC418:AV418"/>
    <mergeCell ref="D419:E419"/>
    <mergeCell ref="I419:AB419"/>
    <mergeCell ref="AC419:AV419"/>
    <mergeCell ref="D416:E416"/>
    <mergeCell ref="I416:AB416"/>
    <mergeCell ref="AC416:AV416"/>
    <mergeCell ref="D417:E417"/>
    <mergeCell ref="I417:AB417"/>
    <mergeCell ref="AC417:AV417"/>
    <mergeCell ref="D414:E414"/>
    <mergeCell ref="I414:AB414"/>
    <mergeCell ref="AC414:AV414"/>
    <mergeCell ref="D415:E415"/>
    <mergeCell ref="I415:AB415"/>
    <mergeCell ref="AC415:AV415"/>
    <mergeCell ref="D412:E412"/>
    <mergeCell ref="I412:AB412"/>
    <mergeCell ref="AC412:AV412"/>
    <mergeCell ref="D413:E413"/>
    <mergeCell ref="I413:AB413"/>
    <mergeCell ref="AC413:AV413"/>
    <mergeCell ref="D410:E410"/>
    <mergeCell ref="I410:AB410"/>
    <mergeCell ref="AC410:AV410"/>
    <mergeCell ref="D411:E411"/>
    <mergeCell ref="I411:AB411"/>
    <mergeCell ref="AC411:AV411"/>
    <mergeCell ref="D408:E408"/>
    <mergeCell ref="I408:AB408"/>
    <mergeCell ref="AC408:AV408"/>
    <mergeCell ref="D409:E409"/>
    <mergeCell ref="I409:AB409"/>
    <mergeCell ref="AC409:AV409"/>
    <mergeCell ref="D406:E406"/>
    <mergeCell ref="I406:AB406"/>
    <mergeCell ref="AC406:AV406"/>
    <mergeCell ref="D407:E407"/>
    <mergeCell ref="I407:AB407"/>
    <mergeCell ref="AC407:AV407"/>
    <mergeCell ref="D404:E404"/>
    <mergeCell ref="I404:AB404"/>
    <mergeCell ref="AC404:AV404"/>
    <mergeCell ref="D405:E405"/>
    <mergeCell ref="I405:AB405"/>
    <mergeCell ref="AC405:AV405"/>
    <mergeCell ref="D402:E402"/>
    <mergeCell ref="I402:AB402"/>
    <mergeCell ref="AC402:AV402"/>
    <mergeCell ref="D403:E403"/>
    <mergeCell ref="I403:AB403"/>
    <mergeCell ref="AC403:AV403"/>
    <mergeCell ref="D400:E400"/>
    <mergeCell ref="I400:AB400"/>
    <mergeCell ref="AC400:AV400"/>
    <mergeCell ref="D401:E401"/>
    <mergeCell ref="I401:AB401"/>
    <mergeCell ref="AC401:AV401"/>
    <mergeCell ref="D398:E398"/>
    <mergeCell ref="I398:AB398"/>
    <mergeCell ref="AC398:AV398"/>
    <mergeCell ref="D399:E399"/>
    <mergeCell ref="I399:AB399"/>
    <mergeCell ref="AC399:AV399"/>
    <mergeCell ref="D396:E396"/>
    <mergeCell ref="I396:AB396"/>
    <mergeCell ref="AC396:AV396"/>
    <mergeCell ref="D397:E397"/>
    <mergeCell ref="I397:AB397"/>
    <mergeCell ref="AC397:AV397"/>
    <mergeCell ref="D394:E394"/>
    <mergeCell ref="I394:AB394"/>
    <mergeCell ref="AC394:AV394"/>
    <mergeCell ref="D395:E395"/>
    <mergeCell ref="I395:AB395"/>
    <mergeCell ref="AC395:AV395"/>
    <mergeCell ref="D392:E392"/>
    <mergeCell ref="I392:AB392"/>
    <mergeCell ref="AC392:AV392"/>
    <mergeCell ref="D393:E393"/>
    <mergeCell ref="I393:AB393"/>
    <mergeCell ref="AC393:AV393"/>
    <mergeCell ref="D390:E390"/>
    <mergeCell ref="I390:AB390"/>
    <mergeCell ref="AC390:AV390"/>
    <mergeCell ref="D391:E391"/>
    <mergeCell ref="I391:AB391"/>
    <mergeCell ref="AC391:AV391"/>
    <mergeCell ref="D388:E388"/>
    <mergeCell ref="I388:AB388"/>
    <mergeCell ref="AC388:AV388"/>
    <mergeCell ref="D389:E389"/>
    <mergeCell ref="I389:AB389"/>
    <mergeCell ref="AC389:AV389"/>
    <mergeCell ref="D386:E386"/>
    <mergeCell ref="I386:AB386"/>
    <mergeCell ref="AC386:AV386"/>
    <mergeCell ref="D387:E387"/>
    <mergeCell ref="I387:AB387"/>
    <mergeCell ref="AC387:AV387"/>
    <mergeCell ref="D384:E384"/>
    <mergeCell ref="I384:AB384"/>
    <mergeCell ref="AC384:AV384"/>
    <mergeCell ref="D385:E385"/>
    <mergeCell ref="I385:AB385"/>
    <mergeCell ref="AC385:AV385"/>
    <mergeCell ref="D382:E382"/>
    <mergeCell ref="I382:AB382"/>
    <mergeCell ref="AC382:AV382"/>
    <mergeCell ref="D383:E383"/>
    <mergeCell ref="I383:AB383"/>
    <mergeCell ref="AC383:AV383"/>
    <mergeCell ref="D380:E380"/>
    <mergeCell ref="I380:AB380"/>
    <mergeCell ref="AC380:AV380"/>
    <mergeCell ref="D381:E381"/>
    <mergeCell ref="I381:AB381"/>
    <mergeCell ref="AC381:AV381"/>
    <mergeCell ref="D378:E378"/>
    <mergeCell ref="I378:AB378"/>
    <mergeCell ref="AC378:AV378"/>
    <mergeCell ref="D379:E379"/>
    <mergeCell ref="I379:AB379"/>
    <mergeCell ref="AC379:AV379"/>
    <mergeCell ref="D376:E376"/>
    <mergeCell ref="I376:AB376"/>
    <mergeCell ref="AC376:AV376"/>
    <mergeCell ref="D377:E377"/>
    <mergeCell ref="I377:AB377"/>
    <mergeCell ref="AC377:AV377"/>
    <mergeCell ref="D374:E374"/>
    <mergeCell ref="I374:AB374"/>
    <mergeCell ref="AC374:AV374"/>
    <mergeCell ref="D375:E375"/>
    <mergeCell ref="I375:AB375"/>
    <mergeCell ref="AC375:AV375"/>
    <mergeCell ref="D372:E372"/>
    <mergeCell ref="I372:AB372"/>
    <mergeCell ref="AC372:AV372"/>
    <mergeCell ref="D373:E373"/>
    <mergeCell ref="I373:AB373"/>
    <mergeCell ref="AC373:AV373"/>
    <mergeCell ref="D370:E370"/>
    <mergeCell ref="I370:AB370"/>
    <mergeCell ref="AC370:AV370"/>
    <mergeCell ref="D371:E371"/>
    <mergeCell ref="I371:AB371"/>
    <mergeCell ref="AC371:AV371"/>
    <mergeCell ref="D368:E368"/>
    <mergeCell ref="I368:AB368"/>
    <mergeCell ref="AC368:AV368"/>
    <mergeCell ref="D369:E369"/>
    <mergeCell ref="I369:AB369"/>
    <mergeCell ref="AC369:AV369"/>
    <mergeCell ref="D366:E366"/>
    <mergeCell ref="I366:AB366"/>
    <mergeCell ref="AC366:AV366"/>
    <mergeCell ref="D367:E367"/>
    <mergeCell ref="I367:AB367"/>
    <mergeCell ref="AC367:AV367"/>
    <mergeCell ref="D364:E364"/>
    <mergeCell ref="I364:AB364"/>
    <mergeCell ref="AC364:AV364"/>
    <mergeCell ref="D365:E365"/>
    <mergeCell ref="I365:AB365"/>
    <mergeCell ref="AC365:AV365"/>
    <mergeCell ref="D362:E362"/>
    <mergeCell ref="I362:AB362"/>
    <mergeCell ref="AC362:AV362"/>
    <mergeCell ref="D363:E363"/>
    <mergeCell ref="I363:AB363"/>
    <mergeCell ref="AC363:AV363"/>
    <mergeCell ref="D360:E360"/>
    <mergeCell ref="I360:AB360"/>
    <mergeCell ref="AC360:AV360"/>
    <mergeCell ref="D361:E361"/>
    <mergeCell ref="I361:AB361"/>
    <mergeCell ref="AC361:AV361"/>
    <mergeCell ref="D358:E358"/>
    <mergeCell ref="I358:AB358"/>
    <mergeCell ref="AC358:AV358"/>
    <mergeCell ref="D359:E359"/>
    <mergeCell ref="I359:AB359"/>
    <mergeCell ref="AC359:AV359"/>
    <mergeCell ref="D356:E356"/>
    <mergeCell ref="I356:AB356"/>
    <mergeCell ref="AC356:AV356"/>
    <mergeCell ref="D357:E357"/>
    <mergeCell ref="I357:AB357"/>
    <mergeCell ref="AC357:AV357"/>
    <mergeCell ref="D354:E354"/>
    <mergeCell ref="I354:AB354"/>
    <mergeCell ref="AC354:AV354"/>
    <mergeCell ref="D355:E355"/>
    <mergeCell ref="I355:AB355"/>
    <mergeCell ref="AC355:AV355"/>
    <mergeCell ref="D352:E352"/>
    <mergeCell ref="I352:AB352"/>
    <mergeCell ref="AC352:AV352"/>
    <mergeCell ref="D353:E353"/>
    <mergeCell ref="I353:AB353"/>
    <mergeCell ref="AC353:AV353"/>
    <mergeCell ref="D350:E350"/>
    <mergeCell ref="I350:AB350"/>
    <mergeCell ref="AC350:AV350"/>
    <mergeCell ref="D351:E351"/>
    <mergeCell ref="I351:AB351"/>
    <mergeCell ref="AC351:AV351"/>
    <mergeCell ref="D348:E348"/>
    <mergeCell ref="I348:AB348"/>
    <mergeCell ref="AC348:AV348"/>
    <mergeCell ref="D349:E349"/>
    <mergeCell ref="I349:AB349"/>
    <mergeCell ref="AC349:AV349"/>
    <mergeCell ref="D346:E346"/>
    <mergeCell ref="I346:AB346"/>
    <mergeCell ref="AC346:AV346"/>
    <mergeCell ref="D347:E347"/>
    <mergeCell ref="I347:AB347"/>
    <mergeCell ref="AC347:AV347"/>
    <mergeCell ref="D344:E344"/>
    <mergeCell ref="I344:AB344"/>
    <mergeCell ref="AC344:AV344"/>
    <mergeCell ref="D345:E345"/>
    <mergeCell ref="I345:AB345"/>
    <mergeCell ref="AC345:AV345"/>
    <mergeCell ref="D342:E342"/>
    <mergeCell ref="I342:AB342"/>
    <mergeCell ref="AC342:AV342"/>
    <mergeCell ref="D343:E343"/>
    <mergeCell ref="I343:AB343"/>
    <mergeCell ref="AC343:AV343"/>
    <mergeCell ref="D340:E340"/>
    <mergeCell ref="I340:AB340"/>
    <mergeCell ref="AC340:AV340"/>
    <mergeCell ref="D341:E341"/>
    <mergeCell ref="I341:AB341"/>
    <mergeCell ref="AC341:AV341"/>
    <mergeCell ref="D338:E338"/>
    <mergeCell ref="I338:AB338"/>
    <mergeCell ref="AC338:AV338"/>
    <mergeCell ref="D339:E339"/>
    <mergeCell ref="I339:AB339"/>
    <mergeCell ref="AC339:AV339"/>
    <mergeCell ref="D336:E336"/>
    <mergeCell ref="I336:AB336"/>
    <mergeCell ref="AC336:AV336"/>
    <mergeCell ref="D337:E337"/>
    <mergeCell ref="I337:AB337"/>
    <mergeCell ref="AC337:AV337"/>
    <mergeCell ref="D334:E334"/>
    <mergeCell ref="I334:AB334"/>
    <mergeCell ref="AC334:AV334"/>
    <mergeCell ref="D335:E335"/>
    <mergeCell ref="I335:AB335"/>
    <mergeCell ref="AC335:AV335"/>
    <mergeCell ref="D332:E332"/>
    <mergeCell ref="I332:AB332"/>
    <mergeCell ref="AC332:AV332"/>
    <mergeCell ref="D333:E333"/>
    <mergeCell ref="I333:AB333"/>
    <mergeCell ref="AC333:AV333"/>
    <mergeCell ref="D330:E330"/>
    <mergeCell ref="I330:AB330"/>
    <mergeCell ref="AC330:AV330"/>
    <mergeCell ref="D331:E331"/>
    <mergeCell ref="I331:AB331"/>
    <mergeCell ref="AC331:AV331"/>
    <mergeCell ref="D328:E328"/>
    <mergeCell ref="I328:AB328"/>
    <mergeCell ref="AC328:AV328"/>
    <mergeCell ref="D329:E329"/>
    <mergeCell ref="I329:AB329"/>
    <mergeCell ref="AC329:AV329"/>
    <mergeCell ref="D326:E326"/>
    <mergeCell ref="I326:AB326"/>
    <mergeCell ref="AC326:AV326"/>
    <mergeCell ref="D327:E327"/>
    <mergeCell ref="I327:AB327"/>
    <mergeCell ref="AC327:AV327"/>
    <mergeCell ref="D324:E324"/>
    <mergeCell ref="I324:AB324"/>
    <mergeCell ref="AC324:AV324"/>
    <mergeCell ref="D325:E325"/>
    <mergeCell ref="I325:AB325"/>
    <mergeCell ref="AC325:AV325"/>
    <mergeCell ref="D322:E322"/>
    <mergeCell ref="I322:AB322"/>
    <mergeCell ref="AC322:AV322"/>
    <mergeCell ref="D323:E323"/>
    <mergeCell ref="I323:AB323"/>
    <mergeCell ref="AC323:AV323"/>
    <mergeCell ref="D320:E320"/>
    <mergeCell ref="I320:AB320"/>
    <mergeCell ref="AC320:AV320"/>
    <mergeCell ref="D321:E321"/>
    <mergeCell ref="I321:AB321"/>
    <mergeCell ref="AC321:AV321"/>
    <mergeCell ref="D318:E318"/>
    <mergeCell ref="I318:AB318"/>
    <mergeCell ref="AC318:AV318"/>
    <mergeCell ref="D319:E319"/>
    <mergeCell ref="I319:AB319"/>
    <mergeCell ref="AC319:AV319"/>
    <mergeCell ref="D316:E316"/>
    <mergeCell ref="I316:AB316"/>
    <mergeCell ref="AC316:AV316"/>
    <mergeCell ref="D317:E317"/>
    <mergeCell ref="I317:AB317"/>
    <mergeCell ref="AC317:AV317"/>
    <mergeCell ref="D314:E314"/>
    <mergeCell ref="I314:AB314"/>
    <mergeCell ref="AC314:AV314"/>
    <mergeCell ref="D315:E315"/>
    <mergeCell ref="I315:AB315"/>
    <mergeCell ref="AC315:AV315"/>
    <mergeCell ref="D312:E312"/>
    <mergeCell ref="I312:AB312"/>
    <mergeCell ref="AC312:AV312"/>
    <mergeCell ref="D313:E313"/>
    <mergeCell ref="I313:AB313"/>
    <mergeCell ref="AC313:AV313"/>
    <mergeCell ref="D310:E310"/>
    <mergeCell ref="I310:AB310"/>
    <mergeCell ref="AC310:AV310"/>
    <mergeCell ref="D311:E311"/>
    <mergeCell ref="I311:AB311"/>
    <mergeCell ref="AC311:AV311"/>
    <mergeCell ref="D308:E308"/>
    <mergeCell ref="I308:AB308"/>
    <mergeCell ref="AC308:AV308"/>
    <mergeCell ref="D309:E309"/>
    <mergeCell ref="I309:AB309"/>
    <mergeCell ref="AC309:AV309"/>
    <mergeCell ref="D306:E306"/>
    <mergeCell ref="I306:AB306"/>
    <mergeCell ref="AC306:AV306"/>
    <mergeCell ref="D307:E307"/>
    <mergeCell ref="I307:AB307"/>
    <mergeCell ref="AC307:AV307"/>
    <mergeCell ref="D304:E304"/>
    <mergeCell ref="I304:AB304"/>
    <mergeCell ref="AC304:AV304"/>
    <mergeCell ref="D305:E305"/>
    <mergeCell ref="I305:AB305"/>
    <mergeCell ref="AC305:AV305"/>
    <mergeCell ref="D302:E302"/>
    <mergeCell ref="I302:AB302"/>
    <mergeCell ref="AC302:AV302"/>
    <mergeCell ref="D303:E303"/>
    <mergeCell ref="I303:AB303"/>
    <mergeCell ref="AC303:AV303"/>
    <mergeCell ref="D300:E300"/>
    <mergeCell ref="I300:AB300"/>
    <mergeCell ref="AC300:AV300"/>
    <mergeCell ref="D301:E301"/>
    <mergeCell ref="I301:AB301"/>
    <mergeCell ref="AC301:AV301"/>
    <mergeCell ref="D298:E298"/>
    <mergeCell ref="I298:AB298"/>
    <mergeCell ref="AC298:AV298"/>
    <mergeCell ref="D299:E299"/>
    <mergeCell ref="I299:AB299"/>
    <mergeCell ref="AC299:AV299"/>
    <mergeCell ref="D296:E296"/>
    <mergeCell ref="I296:AB296"/>
    <mergeCell ref="AC296:AV296"/>
    <mergeCell ref="D297:E297"/>
    <mergeCell ref="I297:AB297"/>
    <mergeCell ref="AC297:AV297"/>
    <mergeCell ref="D294:E294"/>
    <mergeCell ref="I294:AB294"/>
    <mergeCell ref="AC294:AV294"/>
    <mergeCell ref="D295:E295"/>
    <mergeCell ref="I295:AB295"/>
    <mergeCell ref="AC295:AV295"/>
    <mergeCell ref="D292:E292"/>
    <mergeCell ref="I292:AB292"/>
    <mergeCell ref="AC292:AV292"/>
    <mergeCell ref="D293:E293"/>
    <mergeCell ref="I293:AB293"/>
    <mergeCell ref="AC293:AV293"/>
    <mergeCell ref="D290:E290"/>
    <mergeCell ref="I290:AB290"/>
    <mergeCell ref="AC290:AV290"/>
    <mergeCell ref="D291:E291"/>
    <mergeCell ref="I291:AB291"/>
    <mergeCell ref="AC291:AV291"/>
    <mergeCell ref="D288:E288"/>
    <mergeCell ref="I288:AB288"/>
    <mergeCell ref="AC288:AV288"/>
    <mergeCell ref="D289:E289"/>
    <mergeCell ref="I289:AB289"/>
    <mergeCell ref="AC289:AV289"/>
    <mergeCell ref="D286:E286"/>
    <mergeCell ref="I286:AB286"/>
    <mergeCell ref="AC286:AV286"/>
    <mergeCell ref="D287:E287"/>
    <mergeCell ref="I287:AB287"/>
    <mergeCell ref="AC287:AV287"/>
    <mergeCell ref="D284:E284"/>
    <mergeCell ref="I284:AB284"/>
    <mergeCell ref="AC284:AV284"/>
    <mergeCell ref="D285:E285"/>
    <mergeCell ref="I285:AB285"/>
    <mergeCell ref="AC285:AV285"/>
    <mergeCell ref="D282:E282"/>
    <mergeCell ref="I282:AB282"/>
    <mergeCell ref="AC282:AV282"/>
    <mergeCell ref="D283:E283"/>
    <mergeCell ref="I283:AB283"/>
    <mergeCell ref="AC283:AV283"/>
    <mergeCell ref="D280:E280"/>
    <mergeCell ref="I280:AB280"/>
    <mergeCell ref="AC280:AV280"/>
    <mergeCell ref="D281:E281"/>
    <mergeCell ref="I281:AB281"/>
    <mergeCell ref="AC281:AV281"/>
    <mergeCell ref="D278:E278"/>
    <mergeCell ref="I278:AB278"/>
    <mergeCell ref="AC278:AV278"/>
    <mergeCell ref="D279:E279"/>
    <mergeCell ref="I279:AB279"/>
    <mergeCell ref="AC279:AV279"/>
    <mergeCell ref="D276:E276"/>
    <mergeCell ref="I276:AB276"/>
    <mergeCell ref="AC276:AV276"/>
    <mergeCell ref="D277:E277"/>
    <mergeCell ref="I277:AB277"/>
    <mergeCell ref="AC277:AV277"/>
    <mergeCell ref="D274:E274"/>
    <mergeCell ref="I274:AB274"/>
    <mergeCell ref="AC274:AV274"/>
    <mergeCell ref="D275:E275"/>
    <mergeCell ref="I275:AB275"/>
    <mergeCell ref="AC275:AV275"/>
    <mergeCell ref="D272:E272"/>
    <mergeCell ref="I272:AB272"/>
    <mergeCell ref="AC272:AV272"/>
    <mergeCell ref="D273:E273"/>
    <mergeCell ref="I273:AB273"/>
    <mergeCell ref="AC273:AV273"/>
    <mergeCell ref="D270:E270"/>
    <mergeCell ref="I270:AB270"/>
    <mergeCell ref="AC270:AV270"/>
    <mergeCell ref="D271:E271"/>
    <mergeCell ref="I271:AB271"/>
    <mergeCell ref="AC271:AV271"/>
    <mergeCell ref="D268:E268"/>
    <mergeCell ref="I268:AB268"/>
    <mergeCell ref="AC268:AV268"/>
    <mergeCell ref="D269:E269"/>
    <mergeCell ref="I269:AB269"/>
    <mergeCell ref="AC269:AV269"/>
    <mergeCell ref="D266:E266"/>
    <mergeCell ref="I266:AB266"/>
    <mergeCell ref="AC266:AV266"/>
    <mergeCell ref="D267:E267"/>
    <mergeCell ref="I267:AB267"/>
    <mergeCell ref="AC267:AV267"/>
    <mergeCell ref="D264:E264"/>
    <mergeCell ref="I264:AB264"/>
    <mergeCell ref="AC264:AV264"/>
    <mergeCell ref="D265:E265"/>
    <mergeCell ref="I265:AB265"/>
    <mergeCell ref="AC265:AV265"/>
    <mergeCell ref="D262:E262"/>
    <mergeCell ref="I262:AB262"/>
    <mergeCell ref="AC262:AV262"/>
    <mergeCell ref="D263:E263"/>
    <mergeCell ref="I263:AB263"/>
    <mergeCell ref="AC263:AV263"/>
    <mergeCell ref="D260:E260"/>
    <mergeCell ref="I260:AB260"/>
    <mergeCell ref="AC260:AV260"/>
    <mergeCell ref="D261:E261"/>
    <mergeCell ref="I261:AB261"/>
    <mergeCell ref="AC261:AV261"/>
    <mergeCell ref="D258:E258"/>
    <mergeCell ref="I258:AB258"/>
    <mergeCell ref="AC258:AV258"/>
    <mergeCell ref="D259:E259"/>
    <mergeCell ref="I259:AB259"/>
    <mergeCell ref="AC259:AV259"/>
    <mergeCell ref="D256:E256"/>
    <mergeCell ref="I256:AB256"/>
    <mergeCell ref="AC256:AV256"/>
    <mergeCell ref="D257:E257"/>
    <mergeCell ref="I257:AB257"/>
    <mergeCell ref="AC257:AV257"/>
    <mergeCell ref="D254:E254"/>
    <mergeCell ref="I254:AB254"/>
    <mergeCell ref="AC254:AV254"/>
    <mergeCell ref="D255:E255"/>
    <mergeCell ref="I255:AB255"/>
    <mergeCell ref="AC255:AV255"/>
    <mergeCell ref="D252:E252"/>
    <mergeCell ref="I252:AB252"/>
    <mergeCell ref="AC252:AV252"/>
    <mergeCell ref="D253:E253"/>
    <mergeCell ref="I253:AB253"/>
    <mergeCell ref="AC253:AV253"/>
    <mergeCell ref="D250:E250"/>
    <mergeCell ref="I250:AB250"/>
    <mergeCell ref="AC250:AV250"/>
    <mergeCell ref="D251:E251"/>
    <mergeCell ref="I251:AB251"/>
    <mergeCell ref="AC251:AV251"/>
    <mergeCell ref="D248:E248"/>
    <mergeCell ref="I248:AB248"/>
    <mergeCell ref="AC248:AV248"/>
    <mergeCell ref="D249:E249"/>
    <mergeCell ref="I249:AB249"/>
    <mergeCell ref="AC249:AV249"/>
    <mergeCell ref="D246:E246"/>
    <mergeCell ref="I246:AB246"/>
    <mergeCell ref="AC246:AV246"/>
    <mergeCell ref="D247:E247"/>
    <mergeCell ref="I247:AB247"/>
    <mergeCell ref="AC247:AV247"/>
    <mergeCell ref="D244:E244"/>
    <mergeCell ref="I244:AB244"/>
    <mergeCell ref="AC244:AV244"/>
    <mergeCell ref="D245:E245"/>
    <mergeCell ref="I245:AB245"/>
    <mergeCell ref="AC245:AV245"/>
    <mergeCell ref="D242:E242"/>
    <mergeCell ref="I242:AB242"/>
    <mergeCell ref="AC242:AV242"/>
    <mergeCell ref="D243:E243"/>
    <mergeCell ref="I243:AB243"/>
    <mergeCell ref="AC243:AV243"/>
    <mergeCell ref="D240:E240"/>
    <mergeCell ref="I240:AB240"/>
    <mergeCell ref="AC240:AV240"/>
    <mergeCell ref="D241:E241"/>
    <mergeCell ref="I241:AB241"/>
    <mergeCell ref="AC241:AV241"/>
    <mergeCell ref="D238:E238"/>
    <mergeCell ref="I238:AB238"/>
    <mergeCell ref="AC238:AV238"/>
    <mergeCell ref="D239:E239"/>
    <mergeCell ref="I239:AB239"/>
    <mergeCell ref="AC239:AV239"/>
    <mergeCell ref="D236:E236"/>
    <mergeCell ref="I236:AB236"/>
    <mergeCell ref="AC236:AV236"/>
    <mergeCell ref="D237:E237"/>
    <mergeCell ref="I237:AB237"/>
    <mergeCell ref="AC237:AV237"/>
    <mergeCell ref="D234:E234"/>
    <mergeCell ref="I234:AB234"/>
    <mergeCell ref="AC234:AV234"/>
    <mergeCell ref="D235:E235"/>
    <mergeCell ref="I235:AB235"/>
    <mergeCell ref="AC235:AV235"/>
    <mergeCell ref="D232:E232"/>
    <mergeCell ref="I232:AB232"/>
    <mergeCell ref="AC232:AV232"/>
    <mergeCell ref="D233:E233"/>
    <mergeCell ref="I233:AB233"/>
    <mergeCell ref="AC233:AV233"/>
    <mergeCell ref="D230:E230"/>
    <mergeCell ref="I230:AB230"/>
    <mergeCell ref="AC230:AV230"/>
    <mergeCell ref="D231:E231"/>
    <mergeCell ref="I231:AB231"/>
    <mergeCell ref="AC231:AV231"/>
    <mergeCell ref="D228:E228"/>
    <mergeCell ref="I228:AB228"/>
    <mergeCell ref="AC228:AV228"/>
    <mergeCell ref="D229:E229"/>
    <mergeCell ref="I229:AB229"/>
    <mergeCell ref="AC229:AV229"/>
    <mergeCell ref="D226:E226"/>
    <mergeCell ref="I226:AB226"/>
    <mergeCell ref="AC226:AV226"/>
    <mergeCell ref="D227:E227"/>
    <mergeCell ref="I227:AB227"/>
    <mergeCell ref="AC227:AV227"/>
    <mergeCell ref="D224:E224"/>
    <mergeCell ref="I224:AB224"/>
    <mergeCell ref="AC224:AV224"/>
    <mergeCell ref="D225:E225"/>
    <mergeCell ref="I225:AB225"/>
    <mergeCell ref="AC225:AV225"/>
    <mergeCell ref="D222:E222"/>
    <mergeCell ref="I222:AB222"/>
    <mergeCell ref="AC222:AV222"/>
    <mergeCell ref="D223:E223"/>
    <mergeCell ref="I223:AB223"/>
    <mergeCell ref="AC223:AV223"/>
    <mergeCell ref="D220:E220"/>
    <mergeCell ref="I220:AB220"/>
    <mergeCell ref="AC220:AV220"/>
    <mergeCell ref="D221:E221"/>
    <mergeCell ref="I221:AB221"/>
    <mergeCell ref="AC221:AV221"/>
    <mergeCell ref="D218:E218"/>
    <mergeCell ref="I218:AB218"/>
    <mergeCell ref="AC218:AV218"/>
    <mergeCell ref="D219:E219"/>
    <mergeCell ref="I219:AB219"/>
    <mergeCell ref="AC219:AV219"/>
    <mergeCell ref="D216:E216"/>
    <mergeCell ref="I216:AB216"/>
    <mergeCell ref="AC216:AV216"/>
    <mergeCell ref="D217:E217"/>
    <mergeCell ref="I217:AB217"/>
    <mergeCell ref="AC217:AV217"/>
    <mergeCell ref="D214:E214"/>
    <mergeCell ref="I214:AB214"/>
    <mergeCell ref="AC214:AV214"/>
    <mergeCell ref="D215:E215"/>
    <mergeCell ref="I215:AB215"/>
    <mergeCell ref="AC215:AV215"/>
    <mergeCell ref="D212:E212"/>
    <mergeCell ref="I212:AB212"/>
    <mergeCell ref="AC212:AV212"/>
    <mergeCell ref="D213:E213"/>
    <mergeCell ref="I213:AB213"/>
    <mergeCell ref="AC213:AV213"/>
    <mergeCell ref="D210:E210"/>
    <mergeCell ref="I210:AB210"/>
    <mergeCell ref="AC210:AV210"/>
    <mergeCell ref="D211:E211"/>
    <mergeCell ref="I211:AB211"/>
    <mergeCell ref="AC211:AV211"/>
    <mergeCell ref="D208:E208"/>
    <mergeCell ref="I208:AB208"/>
    <mergeCell ref="AC208:AV208"/>
    <mergeCell ref="D209:E209"/>
    <mergeCell ref="I209:AB209"/>
    <mergeCell ref="AC209:AV209"/>
    <mergeCell ref="D206:E206"/>
    <mergeCell ref="I206:AB206"/>
    <mergeCell ref="AC206:AV206"/>
    <mergeCell ref="D207:E207"/>
    <mergeCell ref="I207:AB207"/>
    <mergeCell ref="AC207:AV207"/>
    <mergeCell ref="D204:E204"/>
    <mergeCell ref="I204:AB204"/>
    <mergeCell ref="AC204:AV204"/>
    <mergeCell ref="D205:E205"/>
    <mergeCell ref="I205:AB205"/>
    <mergeCell ref="AC205:AV205"/>
    <mergeCell ref="D202:E202"/>
    <mergeCell ref="I202:AB202"/>
    <mergeCell ref="AC202:AV202"/>
    <mergeCell ref="D203:E203"/>
    <mergeCell ref="I203:AB203"/>
    <mergeCell ref="AC203:AV203"/>
    <mergeCell ref="D200:E200"/>
    <mergeCell ref="I200:AB200"/>
    <mergeCell ref="AC200:AV200"/>
    <mergeCell ref="D201:E201"/>
    <mergeCell ref="I201:AB201"/>
    <mergeCell ref="AC201:AV201"/>
    <mergeCell ref="D198:E198"/>
    <mergeCell ref="I198:AB198"/>
    <mergeCell ref="AC198:AV198"/>
    <mergeCell ref="D199:E199"/>
    <mergeCell ref="I199:AB199"/>
    <mergeCell ref="AC199:AV199"/>
    <mergeCell ref="D196:E196"/>
    <mergeCell ref="I196:AB196"/>
    <mergeCell ref="AC196:AV196"/>
    <mergeCell ref="D197:E197"/>
    <mergeCell ref="I197:AB197"/>
    <mergeCell ref="AC197:AV197"/>
    <mergeCell ref="D194:E194"/>
    <mergeCell ref="I194:AB194"/>
    <mergeCell ref="AC194:AV194"/>
    <mergeCell ref="D195:E195"/>
    <mergeCell ref="I195:AB195"/>
    <mergeCell ref="AC195:AV195"/>
    <mergeCell ref="D192:E192"/>
    <mergeCell ref="I192:AB192"/>
    <mergeCell ref="AC192:AV192"/>
    <mergeCell ref="D193:E193"/>
    <mergeCell ref="I193:AB193"/>
    <mergeCell ref="AC193:AV193"/>
    <mergeCell ref="D190:E190"/>
    <mergeCell ref="I190:AB190"/>
    <mergeCell ref="AC190:AV190"/>
    <mergeCell ref="D191:E191"/>
    <mergeCell ref="I191:AB191"/>
    <mergeCell ref="AC191:AV191"/>
    <mergeCell ref="D188:E188"/>
    <mergeCell ref="I188:AB188"/>
    <mergeCell ref="AC188:AV188"/>
    <mergeCell ref="D189:E189"/>
    <mergeCell ref="I189:AB189"/>
    <mergeCell ref="AC189:AV189"/>
    <mergeCell ref="D186:E186"/>
    <mergeCell ref="I186:AB186"/>
    <mergeCell ref="AC186:AV186"/>
    <mergeCell ref="D187:E187"/>
    <mergeCell ref="I187:AB187"/>
    <mergeCell ref="AC187:AV187"/>
    <mergeCell ref="D184:E184"/>
    <mergeCell ref="I184:AB184"/>
    <mergeCell ref="AC184:AV184"/>
    <mergeCell ref="D185:E185"/>
    <mergeCell ref="I185:AB185"/>
    <mergeCell ref="AC185:AV185"/>
    <mergeCell ref="D182:E182"/>
    <mergeCell ref="I182:AB182"/>
    <mergeCell ref="AC182:AV182"/>
    <mergeCell ref="D183:E183"/>
    <mergeCell ref="I183:AB183"/>
    <mergeCell ref="AC183:AV183"/>
    <mergeCell ref="D180:E180"/>
    <mergeCell ref="I180:AB180"/>
    <mergeCell ref="AC180:AV180"/>
    <mergeCell ref="D181:E181"/>
    <mergeCell ref="I181:AB181"/>
    <mergeCell ref="AC181:AV181"/>
    <mergeCell ref="D178:E178"/>
    <mergeCell ref="I178:AB178"/>
    <mergeCell ref="AC178:AV178"/>
    <mergeCell ref="D179:E179"/>
    <mergeCell ref="I179:AB179"/>
    <mergeCell ref="AC179:AV179"/>
    <mergeCell ref="D176:E176"/>
    <mergeCell ref="I176:AB176"/>
    <mergeCell ref="AC176:AV176"/>
    <mergeCell ref="D177:E177"/>
    <mergeCell ref="I177:AB177"/>
    <mergeCell ref="AC177:AV177"/>
    <mergeCell ref="D174:E174"/>
    <mergeCell ref="I174:AB174"/>
    <mergeCell ref="AC174:AV174"/>
    <mergeCell ref="D175:E175"/>
    <mergeCell ref="I175:AB175"/>
    <mergeCell ref="AC175:AV175"/>
    <mergeCell ref="D172:E172"/>
    <mergeCell ref="I172:AB172"/>
    <mergeCell ref="AC172:AV172"/>
    <mergeCell ref="D173:E173"/>
    <mergeCell ref="I173:AB173"/>
    <mergeCell ref="AC173:AV173"/>
    <mergeCell ref="D170:E170"/>
    <mergeCell ref="I170:AB170"/>
    <mergeCell ref="AC170:AV170"/>
    <mergeCell ref="D171:E171"/>
    <mergeCell ref="I171:AB171"/>
    <mergeCell ref="AC171:AV171"/>
    <mergeCell ref="D168:E168"/>
    <mergeCell ref="I168:AB168"/>
    <mergeCell ref="AC168:AV168"/>
    <mergeCell ref="D169:E169"/>
    <mergeCell ref="I169:AB169"/>
    <mergeCell ref="AC169:AV169"/>
    <mergeCell ref="D166:E166"/>
    <mergeCell ref="I166:AB166"/>
    <mergeCell ref="AC166:AV166"/>
    <mergeCell ref="D167:E167"/>
    <mergeCell ref="I167:AB167"/>
    <mergeCell ref="AC167:AV167"/>
    <mergeCell ref="D164:E164"/>
    <mergeCell ref="I164:AB164"/>
    <mergeCell ref="AC164:AV164"/>
    <mergeCell ref="D165:E165"/>
    <mergeCell ref="I165:AB165"/>
    <mergeCell ref="AC165:AV165"/>
    <mergeCell ref="D162:E162"/>
    <mergeCell ref="I162:AB162"/>
    <mergeCell ref="AC162:AV162"/>
    <mergeCell ref="D163:E163"/>
    <mergeCell ref="I163:AB163"/>
    <mergeCell ref="AC163:AV163"/>
    <mergeCell ref="D160:E160"/>
    <mergeCell ref="I160:AB160"/>
    <mergeCell ref="AC160:AV160"/>
    <mergeCell ref="D161:E161"/>
    <mergeCell ref="I161:AB161"/>
    <mergeCell ref="AC161:AV161"/>
    <mergeCell ref="D158:E158"/>
    <mergeCell ref="I158:AB158"/>
    <mergeCell ref="AC158:AV158"/>
    <mergeCell ref="D159:E159"/>
    <mergeCell ref="I159:AB159"/>
    <mergeCell ref="AC159:AV159"/>
    <mergeCell ref="D156:E156"/>
    <mergeCell ref="I156:AB156"/>
    <mergeCell ref="AC156:AV156"/>
    <mergeCell ref="D157:E157"/>
    <mergeCell ref="I157:AB157"/>
    <mergeCell ref="AC157:AV157"/>
    <mergeCell ref="D154:E154"/>
    <mergeCell ref="I154:AB154"/>
    <mergeCell ref="AC154:AV154"/>
    <mergeCell ref="D155:E155"/>
    <mergeCell ref="I155:AB155"/>
    <mergeCell ref="AC155:AV155"/>
    <mergeCell ref="D152:E152"/>
    <mergeCell ref="I152:AB152"/>
    <mergeCell ref="AC152:AV152"/>
    <mergeCell ref="D153:E153"/>
    <mergeCell ref="I153:AB153"/>
    <mergeCell ref="AC153:AV153"/>
    <mergeCell ref="D150:E150"/>
    <mergeCell ref="I150:AB150"/>
    <mergeCell ref="AC150:AV150"/>
    <mergeCell ref="D151:E151"/>
    <mergeCell ref="I151:AB151"/>
    <mergeCell ref="AC151:AV151"/>
    <mergeCell ref="D148:E148"/>
    <mergeCell ref="I148:AB148"/>
    <mergeCell ref="AC148:AV148"/>
    <mergeCell ref="D149:E149"/>
    <mergeCell ref="I149:AB149"/>
    <mergeCell ref="AC149:AV149"/>
    <mergeCell ref="D146:E146"/>
    <mergeCell ref="I146:AB146"/>
    <mergeCell ref="AC146:AV146"/>
    <mergeCell ref="D147:E147"/>
    <mergeCell ref="I147:AB147"/>
    <mergeCell ref="AC147:AV147"/>
    <mergeCell ref="D144:E144"/>
    <mergeCell ref="I144:AB144"/>
    <mergeCell ref="AC144:AV144"/>
    <mergeCell ref="D145:E145"/>
    <mergeCell ref="I145:AB145"/>
    <mergeCell ref="AC145:AV145"/>
    <mergeCell ref="D142:E142"/>
    <mergeCell ref="I142:AB142"/>
    <mergeCell ref="AC142:AV142"/>
    <mergeCell ref="D143:E143"/>
    <mergeCell ref="I143:AB143"/>
    <mergeCell ref="AC143:AV143"/>
    <mergeCell ref="D140:E140"/>
    <mergeCell ref="I140:AB140"/>
    <mergeCell ref="AC140:AV140"/>
    <mergeCell ref="D141:E141"/>
    <mergeCell ref="I141:AB141"/>
    <mergeCell ref="AC141:AV141"/>
    <mergeCell ref="D138:E138"/>
    <mergeCell ref="I138:AB138"/>
    <mergeCell ref="AC138:AV138"/>
    <mergeCell ref="D139:E139"/>
    <mergeCell ref="I139:AB139"/>
    <mergeCell ref="AC139:AV139"/>
    <mergeCell ref="D136:E136"/>
    <mergeCell ref="I136:AB136"/>
    <mergeCell ref="AC136:AV136"/>
    <mergeCell ref="D137:E137"/>
    <mergeCell ref="I137:AB137"/>
    <mergeCell ref="AC137:AV137"/>
    <mergeCell ref="D134:E134"/>
    <mergeCell ref="I134:AB134"/>
    <mergeCell ref="AC134:AV134"/>
    <mergeCell ref="D135:E135"/>
    <mergeCell ref="I135:AB135"/>
    <mergeCell ref="AC135:AV135"/>
    <mergeCell ref="D132:E132"/>
    <mergeCell ref="I132:AB132"/>
    <mergeCell ref="AC132:AV132"/>
    <mergeCell ref="D133:E133"/>
    <mergeCell ref="I133:AB133"/>
    <mergeCell ref="AC133:AV133"/>
    <mergeCell ref="D130:E130"/>
    <mergeCell ref="I130:AB130"/>
    <mergeCell ref="AC130:AV130"/>
    <mergeCell ref="D131:E131"/>
    <mergeCell ref="I131:AB131"/>
    <mergeCell ref="AC131:AV131"/>
    <mergeCell ref="D128:E128"/>
    <mergeCell ref="I128:AB128"/>
    <mergeCell ref="AC128:AV128"/>
    <mergeCell ref="D129:E129"/>
    <mergeCell ref="I129:AB129"/>
    <mergeCell ref="AC129:AV129"/>
    <mergeCell ref="D126:E126"/>
    <mergeCell ref="I126:AB126"/>
    <mergeCell ref="AC126:AV126"/>
    <mergeCell ref="D127:E127"/>
    <mergeCell ref="I127:AB127"/>
    <mergeCell ref="AC127:AV127"/>
    <mergeCell ref="D124:E124"/>
    <mergeCell ref="I124:AB124"/>
    <mergeCell ref="AC124:AV124"/>
    <mergeCell ref="D125:E125"/>
    <mergeCell ref="I125:AB125"/>
    <mergeCell ref="AC125:AV125"/>
    <mergeCell ref="D122:E122"/>
    <mergeCell ref="I122:AB122"/>
    <mergeCell ref="AC122:AV122"/>
    <mergeCell ref="D123:E123"/>
    <mergeCell ref="I123:AB123"/>
    <mergeCell ref="AC123:AV123"/>
    <mergeCell ref="D120:E120"/>
    <mergeCell ref="I120:AB120"/>
    <mergeCell ref="AC120:AV120"/>
    <mergeCell ref="D121:E121"/>
    <mergeCell ref="I121:AB121"/>
    <mergeCell ref="AC121:AV121"/>
    <mergeCell ref="D118:E118"/>
    <mergeCell ref="I118:AB118"/>
    <mergeCell ref="AC118:AV118"/>
    <mergeCell ref="D119:E119"/>
    <mergeCell ref="I119:AB119"/>
    <mergeCell ref="AC119:AV119"/>
    <mergeCell ref="D116:E116"/>
    <mergeCell ref="I116:AB116"/>
    <mergeCell ref="AC116:AV116"/>
    <mergeCell ref="D117:E117"/>
    <mergeCell ref="I117:AB117"/>
    <mergeCell ref="AC117:AV117"/>
    <mergeCell ref="D114:E114"/>
    <mergeCell ref="I114:AB114"/>
    <mergeCell ref="AC114:AV114"/>
    <mergeCell ref="D115:E115"/>
    <mergeCell ref="I115:AB115"/>
    <mergeCell ref="AC115:AV115"/>
    <mergeCell ref="D112:E112"/>
    <mergeCell ref="I112:AB112"/>
    <mergeCell ref="AC112:AV112"/>
    <mergeCell ref="D113:E113"/>
    <mergeCell ref="I113:AB113"/>
    <mergeCell ref="AC113:AV113"/>
    <mergeCell ref="D110:E110"/>
    <mergeCell ref="I110:AB110"/>
    <mergeCell ref="AC110:AV110"/>
    <mergeCell ref="D111:E111"/>
    <mergeCell ref="I111:AB111"/>
    <mergeCell ref="AC111:AV111"/>
    <mergeCell ref="D108:E108"/>
    <mergeCell ref="I108:AB108"/>
    <mergeCell ref="AC108:AV108"/>
    <mergeCell ref="D109:E109"/>
    <mergeCell ref="I109:AB109"/>
    <mergeCell ref="AC109:AV109"/>
    <mergeCell ref="D106:E106"/>
    <mergeCell ref="I106:AB106"/>
    <mergeCell ref="AC106:AV106"/>
    <mergeCell ref="D107:E107"/>
    <mergeCell ref="I107:AB107"/>
    <mergeCell ref="AC107:AV107"/>
    <mergeCell ref="D104:E104"/>
    <mergeCell ref="I104:AB104"/>
    <mergeCell ref="AC104:AV104"/>
    <mergeCell ref="D105:E105"/>
    <mergeCell ref="I105:AB105"/>
    <mergeCell ref="AC105:AV105"/>
    <mergeCell ref="D102:E102"/>
    <mergeCell ref="I102:AB102"/>
    <mergeCell ref="AC102:AV102"/>
    <mergeCell ref="D103:E103"/>
    <mergeCell ref="I103:AB103"/>
    <mergeCell ref="AC103:AV103"/>
    <mergeCell ref="D100:E100"/>
    <mergeCell ref="I100:AB100"/>
    <mergeCell ref="AC100:AV100"/>
    <mergeCell ref="D101:E101"/>
    <mergeCell ref="I101:AB101"/>
    <mergeCell ref="AC101:AV101"/>
    <mergeCell ref="D98:E98"/>
    <mergeCell ref="I98:AB98"/>
    <mergeCell ref="AC98:AV98"/>
    <mergeCell ref="D99:E99"/>
    <mergeCell ref="I99:AB99"/>
    <mergeCell ref="AC99:AV99"/>
    <mergeCell ref="D96:E96"/>
    <mergeCell ref="I96:AB96"/>
    <mergeCell ref="AC96:AV96"/>
    <mergeCell ref="D97:E97"/>
    <mergeCell ref="I97:AB97"/>
    <mergeCell ref="AC97:AV97"/>
    <mergeCell ref="D94:E94"/>
    <mergeCell ref="I94:AB94"/>
    <mergeCell ref="AC94:AV94"/>
    <mergeCell ref="D95:E95"/>
    <mergeCell ref="I95:AB95"/>
    <mergeCell ref="AC95:AV95"/>
    <mergeCell ref="D92:E92"/>
    <mergeCell ref="I92:AB92"/>
    <mergeCell ref="AC92:AV92"/>
    <mergeCell ref="D93:E93"/>
    <mergeCell ref="I93:AB93"/>
    <mergeCell ref="AC93:AV93"/>
    <mergeCell ref="D90:E90"/>
    <mergeCell ref="I90:AB90"/>
    <mergeCell ref="AC90:AV90"/>
    <mergeCell ref="D91:E91"/>
    <mergeCell ref="I91:AB91"/>
    <mergeCell ref="AC91:AV91"/>
    <mergeCell ref="D88:E88"/>
    <mergeCell ref="I88:AB88"/>
    <mergeCell ref="AC88:AV88"/>
    <mergeCell ref="D89:E89"/>
    <mergeCell ref="I89:AB89"/>
    <mergeCell ref="AC89:AV89"/>
    <mergeCell ref="D86:E86"/>
    <mergeCell ref="I86:AB86"/>
    <mergeCell ref="AC86:AV86"/>
    <mergeCell ref="D87:E87"/>
    <mergeCell ref="I87:AB87"/>
    <mergeCell ref="AC87:AV87"/>
    <mergeCell ref="D84:E84"/>
    <mergeCell ref="I84:AB84"/>
    <mergeCell ref="AC84:AV84"/>
    <mergeCell ref="D85:E85"/>
    <mergeCell ref="I85:AB85"/>
    <mergeCell ref="AC85:AV85"/>
    <mergeCell ref="D82:E82"/>
    <mergeCell ref="I82:AB82"/>
    <mergeCell ref="AC82:AV82"/>
    <mergeCell ref="D83:E83"/>
    <mergeCell ref="I83:AB83"/>
    <mergeCell ref="AC83:AV83"/>
    <mergeCell ref="D80:E80"/>
    <mergeCell ref="I80:AB80"/>
    <mergeCell ref="AC80:AV80"/>
    <mergeCell ref="D81:E81"/>
    <mergeCell ref="I81:AB81"/>
    <mergeCell ref="AC81:AV81"/>
    <mergeCell ref="D78:E78"/>
    <mergeCell ref="I78:AB78"/>
    <mergeCell ref="AC78:AV78"/>
    <mergeCell ref="D79:E79"/>
    <mergeCell ref="I79:AB79"/>
    <mergeCell ref="AC79:AV79"/>
    <mergeCell ref="D76:E76"/>
    <mergeCell ref="I76:AB76"/>
    <mergeCell ref="AC76:AV76"/>
    <mergeCell ref="D77:E77"/>
    <mergeCell ref="I77:AB77"/>
    <mergeCell ref="AC77:AV77"/>
    <mergeCell ref="D74:E74"/>
    <mergeCell ref="I74:AB74"/>
    <mergeCell ref="AC74:AV74"/>
    <mergeCell ref="D75:E75"/>
    <mergeCell ref="I75:AB75"/>
    <mergeCell ref="AC75:AV75"/>
    <mergeCell ref="D72:E72"/>
    <mergeCell ref="I72:AB72"/>
    <mergeCell ref="AC72:AV72"/>
    <mergeCell ref="D73:E73"/>
    <mergeCell ref="I73:AB73"/>
    <mergeCell ref="AC73:AV73"/>
    <mergeCell ref="D70:E70"/>
    <mergeCell ref="I70:AB70"/>
    <mergeCell ref="AC70:AV70"/>
    <mergeCell ref="D71:E71"/>
    <mergeCell ref="I71:AB71"/>
    <mergeCell ref="AC71:AV71"/>
    <mergeCell ref="D68:E68"/>
    <mergeCell ref="I68:AB68"/>
    <mergeCell ref="AC68:AV68"/>
    <mergeCell ref="D69:E69"/>
    <mergeCell ref="I69:AB69"/>
    <mergeCell ref="AC69:AV69"/>
    <mergeCell ref="D66:E66"/>
    <mergeCell ref="I66:AB66"/>
    <mergeCell ref="AC66:AV66"/>
    <mergeCell ref="D67:E67"/>
    <mergeCell ref="I67:AB67"/>
    <mergeCell ref="AC67:AV67"/>
    <mergeCell ref="D64:E64"/>
    <mergeCell ref="I64:AB64"/>
    <mergeCell ref="AC64:AV64"/>
    <mergeCell ref="D65:E65"/>
    <mergeCell ref="I65:AB65"/>
    <mergeCell ref="AC65:AV65"/>
    <mergeCell ref="D62:E62"/>
    <mergeCell ref="I62:AB62"/>
    <mergeCell ref="AC62:AV62"/>
    <mergeCell ref="D63:E63"/>
    <mergeCell ref="I63:AB63"/>
    <mergeCell ref="AC63:AV63"/>
    <mergeCell ref="D60:E60"/>
    <mergeCell ref="I60:AB60"/>
    <mergeCell ref="AC60:AV60"/>
    <mergeCell ref="D61:E61"/>
    <mergeCell ref="I61:AB61"/>
    <mergeCell ref="AC61:AV61"/>
    <mergeCell ref="D58:E58"/>
    <mergeCell ref="I58:AB58"/>
    <mergeCell ref="AC58:AV58"/>
    <mergeCell ref="D59:E59"/>
    <mergeCell ref="I59:AB59"/>
    <mergeCell ref="AC59:AV59"/>
    <mergeCell ref="D56:E56"/>
    <mergeCell ref="I56:AB56"/>
    <mergeCell ref="AC56:AV56"/>
    <mergeCell ref="D57:E57"/>
    <mergeCell ref="I57:AB57"/>
    <mergeCell ref="AC57:AV57"/>
    <mergeCell ref="D54:E54"/>
    <mergeCell ref="I54:AB54"/>
    <mergeCell ref="AC54:AV54"/>
    <mergeCell ref="D55:E55"/>
    <mergeCell ref="I55:AB55"/>
    <mergeCell ref="AC55:AV55"/>
    <mergeCell ref="D52:E52"/>
    <mergeCell ref="I52:AB52"/>
    <mergeCell ref="AC52:AV52"/>
    <mergeCell ref="D53:E53"/>
    <mergeCell ref="I53:AB53"/>
    <mergeCell ref="AC53:AV53"/>
    <mergeCell ref="D50:E50"/>
    <mergeCell ref="I50:AB50"/>
    <mergeCell ref="AC50:AV50"/>
    <mergeCell ref="D51:E51"/>
    <mergeCell ref="I51:AB51"/>
    <mergeCell ref="AC51:AV51"/>
    <mergeCell ref="D48:E48"/>
    <mergeCell ref="I48:AB48"/>
    <mergeCell ref="AC48:AV48"/>
    <mergeCell ref="D49:E49"/>
    <mergeCell ref="I49:AB49"/>
    <mergeCell ref="AC49:AV49"/>
    <mergeCell ref="D46:E46"/>
    <mergeCell ref="I46:AB46"/>
    <mergeCell ref="AC46:AV46"/>
    <mergeCell ref="D47:E47"/>
    <mergeCell ref="I47:AB47"/>
    <mergeCell ref="AC47:AV47"/>
    <mergeCell ref="D44:E44"/>
    <mergeCell ref="I44:AB44"/>
    <mergeCell ref="AC44:AV44"/>
    <mergeCell ref="D45:E45"/>
    <mergeCell ref="I45:AB45"/>
    <mergeCell ref="AC45:AV45"/>
    <mergeCell ref="D42:E42"/>
    <mergeCell ref="I42:AB42"/>
    <mergeCell ref="AC42:AV42"/>
    <mergeCell ref="D43:E43"/>
    <mergeCell ref="I43:AB43"/>
    <mergeCell ref="AC43:AV43"/>
    <mergeCell ref="D40:E40"/>
    <mergeCell ref="I40:AB40"/>
    <mergeCell ref="AC40:AV40"/>
    <mergeCell ref="D41:E41"/>
    <mergeCell ref="I41:AB41"/>
    <mergeCell ref="AC41:AV41"/>
    <mergeCell ref="D38:E38"/>
    <mergeCell ref="I38:AB38"/>
    <mergeCell ref="AC38:AV38"/>
    <mergeCell ref="D39:E39"/>
    <mergeCell ref="I39:AB39"/>
    <mergeCell ref="AC39:AV39"/>
    <mergeCell ref="D36:E36"/>
    <mergeCell ref="I36:AB36"/>
    <mergeCell ref="AC36:AV36"/>
    <mergeCell ref="D37:E37"/>
    <mergeCell ref="I37:AB37"/>
    <mergeCell ref="AC37:AV37"/>
    <mergeCell ref="D34:E34"/>
    <mergeCell ref="I34:AB34"/>
    <mergeCell ref="AC34:AV34"/>
    <mergeCell ref="D35:E35"/>
    <mergeCell ref="I35:AB35"/>
    <mergeCell ref="AC35:AV35"/>
    <mergeCell ref="D32:E32"/>
    <mergeCell ref="I32:AB32"/>
    <mergeCell ref="AC32:AV32"/>
    <mergeCell ref="D33:E33"/>
    <mergeCell ref="I33:AB33"/>
    <mergeCell ref="AC33:AV33"/>
    <mergeCell ref="D30:E30"/>
    <mergeCell ref="I30:AB30"/>
    <mergeCell ref="AC30:AV30"/>
    <mergeCell ref="D31:E31"/>
    <mergeCell ref="I31:AB31"/>
    <mergeCell ref="AC31:AV31"/>
    <mergeCell ref="D23:E23"/>
    <mergeCell ref="D24:E24"/>
    <mergeCell ref="D25:E25"/>
    <mergeCell ref="C26:E26"/>
    <mergeCell ref="I28:AB28"/>
    <mergeCell ref="AC28:AV28"/>
    <mergeCell ref="D17:E17"/>
    <mergeCell ref="D18:E18"/>
    <mergeCell ref="D19:E19"/>
    <mergeCell ref="D20:E20"/>
    <mergeCell ref="D21:E21"/>
    <mergeCell ref="D22:E22"/>
    <mergeCell ref="D11:E11"/>
    <mergeCell ref="D12:E12"/>
    <mergeCell ref="D13:E13"/>
    <mergeCell ref="D14:E14"/>
    <mergeCell ref="D15:E15"/>
    <mergeCell ref="D16:E16"/>
    <mergeCell ref="CL7:CP7"/>
    <mergeCell ref="CQ7:CU7"/>
    <mergeCell ref="CV7:CZ7"/>
    <mergeCell ref="DA7:DD7"/>
    <mergeCell ref="D9:E9"/>
    <mergeCell ref="D10:E10"/>
    <mergeCell ref="BH7:BL7"/>
    <mergeCell ref="BM7:BQ7"/>
    <mergeCell ref="BR7:BV7"/>
    <mergeCell ref="BW7:CA7"/>
    <mergeCell ref="CB7:CF7"/>
    <mergeCell ref="CG7:CK7"/>
    <mergeCell ref="AD7:AH7"/>
    <mergeCell ref="AI7:AM7"/>
    <mergeCell ref="AN7:AR7"/>
    <mergeCell ref="AS7:AW7"/>
    <mergeCell ref="AX7:BB7"/>
    <mergeCell ref="BC7:BG7"/>
    <mergeCell ref="C2:DD2"/>
    <mergeCell ref="DG2:DL4"/>
    <mergeCell ref="C3:D3"/>
    <mergeCell ref="E3:H3"/>
    <mergeCell ref="I3:Z3"/>
    <mergeCell ref="AA3:AK3"/>
    <mergeCell ref="AL3:AV3"/>
    <mergeCell ref="AW3:BP3"/>
    <mergeCell ref="BQ3:BZ3"/>
    <mergeCell ref="CA3:CJ3"/>
    <mergeCell ref="DG5:DL5"/>
    <mergeCell ref="C6:C8"/>
    <mergeCell ref="D6:E8"/>
    <mergeCell ref="F6:H7"/>
    <mergeCell ref="I6:DD6"/>
    <mergeCell ref="DG6:DL7"/>
    <mergeCell ref="I7:N7"/>
    <mergeCell ref="O7:S7"/>
    <mergeCell ref="T7:X7"/>
    <mergeCell ref="Y7:AC7"/>
    <mergeCell ref="CK3:DD4"/>
    <mergeCell ref="C4:D4"/>
    <mergeCell ref="E4:H4"/>
    <mergeCell ref="I4:Z4"/>
    <mergeCell ref="AA4:AK4"/>
    <mergeCell ref="AL4:AV4"/>
    <mergeCell ref="AW4:BP4"/>
    <mergeCell ref="BQ4:BZ4"/>
    <mergeCell ref="CA4:CJ4"/>
  </mergeCells>
  <dataValidations count="1">
    <dataValidation type="list" allowBlank="1" showInputMessage="1" showErrorMessage="1" sqref="AL4:AV4" xr:uid="{47A6B853-399B-4C1A-AE0C-D0901A3CE71F}">
      <formula1>$DN$9:$DN$28</formula1>
    </dataValidation>
  </dataValidations>
  <printOptions horizontalCentered="1" verticalCentered="1"/>
  <pageMargins left="0.25" right="0.25" top="0.25" bottom="0.25" header="0.25" footer="0.25"/>
  <pageSetup scale="72"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9140220-5568-4AC0-8094-C8171FB0A166}">
          <x14:formula1>
            <xm:f>'Takt Time &amp; Playbooks'!$C$25:$C$33</xm:f>
          </x14:formula1>
          <xm:sqref>AA4:AK4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04ADC-9D51-492F-936E-19A57FA92A69}">
  <sheetPr>
    <pageSetUpPr fitToPage="1"/>
  </sheetPr>
  <dimension ref="B1:M21"/>
  <sheetViews>
    <sheetView showGridLines="0" zoomScale="70" zoomScaleNormal="70" workbookViewId="0"/>
  </sheetViews>
  <sheetFormatPr defaultRowHeight="12.75" x14ac:dyDescent="0.35"/>
  <cols>
    <col min="1" max="1" width="2.53125" customWidth="1"/>
    <col min="2" max="2" width="16" customWidth="1"/>
    <col min="3" max="3" width="1.59765625" customWidth="1"/>
    <col min="4" max="4" width="38.06640625" customWidth="1"/>
    <col min="5" max="5" width="19.46484375" bestFit="1" customWidth="1"/>
    <col min="6" max="9" width="10.73046875" customWidth="1"/>
    <col min="11" max="11" width="8.06640625" bestFit="1" customWidth="1"/>
    <col min="12" max="12" width="9.796875" bestFit="1" customWidth="1"/>
    <col min="13" max="13" width="8.796875" customWidth="1"/>
    <col min="36" max="36" width="8.73046875" customWidth="1"/>
  </cols>
  <sheetData>
    <row r="1" spans="2:13" ht="13.05" customHeight="1" thickBot="1" x14ac:dyDescent="0.4"/>
    <row r="2" spans="2:13" s="1" customFormat="1" ht="36.5" customHeight="1" x14ac:dyDescent="0.35">
      <c r="B2" s="306" t="s">
        <v>225</v>
      </c>
      <c r="C2" s="307"/>
      <c r="D2" s="307"/>
      <c r="E2" s="307"/>
      <c r="F2" s="307"/>
      <c r="G2" s="307"/>
      <c r="H2" s="307"/>
      <c r="I2" s="308"/>
      <c r="K2" s="515" t="s">
        <v>226</v>
      </c>
      <c r="L2" s="516"/>
      <c r="M2" s="517"/>
    </row>
    <row r="3" spans="2:13" s="5" customFormat="1" ht="25.5" customHeight="1" x14ac:dyDescent="0.35">
      <c r="B3" s="425" t="s">
        <v>181</v>
      </c>
      <c r="C3" s="426"/>
      <c r="D3" s="199"/>
      <c r="E3" s="200" t="s">
        <v>183</v>
      </c>
      <c r="F3" s="8" t="s">
        <v>175</v>
      </c>
      <c r="G3" s="8" t="s">
        <v>227</v>
      </c>
      <c r="H3" s="200" t="s">
        <v>228</v>
      </c>
      <c r="I3" s="201" t="s">
        <v>177</v>
      </c>
      <c r="K3" s="518"/>
      <c r="L3" s="519"/>
      <c r="M3" s="520"/>
    </row>
    <row r="4" spans="2:13" s="5" customFormat="1" ht="25.5" customHeight="1" x14ac:dyDescent="0.35">
      <c r="B4" s="441" t="s">
        <v>188</v>
      </c>
      <c r="C4" s="426"/>
      <c r="D4" s="199"/>
      <c r="E4" s="200"/>
      <c r="F4" s="200"/>
      <c r="G4" s="200"/>
      <c r="H4" s="200"/>
      <c r="I4" s="201"/>
      <c r="K4" s="521"/>
      <c r="L4" s="522"/>
      <c r="M4" s="523"/>
    </row>
    <row r="5" spans="2:13" ht="28.05" customHeight="1" x14ac:dyDescent="0.35">
      <c r="B5" s="202"/>
      <c r="C5" s="524"/>
      <c r="D5" s="524"/>
      <c r="E5" s="118"/>
      <c r="I5" s="203"/>
      <c r="K5" s="525" t="s">
        <v>194</v>
      </c>
      <c r="L5" s="526"/>
      <c r="M5" s="527"/>
    </row>
    <row r="6" spans="2:13" ht="28.05" customHeight="1" x14ac:dyDescent="0.7">
      <c r="B6" s="202"/>
      <c r="C6" s="10"/>
      <c r="D6" s="10"/>
      <c r="E6" s="118"/>
      <c r="G6" s="204"/>
      <c r="I6" s="203"/>
      <c r="K6" s="205" t="s">
        <v>220</v>
      </c>
      <c r="L6" s="205" t="s">
        <v>229</v>
      </c>
      <c r="M6" s="205" t="s">
        <v>177</v>
      </c>
    </row>
    <row r="7" spans="2:13" ht="28.05" customHeight="1" x14ac:dyDescent="0.35">
      <c r="B7" s="202"/>
      <c r="C7" s="10"/>
      <c r="D7" s="10"/>
      <c r="E7" s="118"/>
      <c r="I7" s="203"/>
      <c r="K7" s="180">
        <v>1</v>
      </c>
      <c r="L7" s="180">
        <f>M7</f>
        <v>45</v>
      </c>
      <c r="M7" s="180">
        <v>45</v>
      </c>
    </row>
    <row r="8" spans="2:13" ht="28.05" customHeight="1" x14ac:dyDescent="0.35">
      <c r="B8" s="202"/>
      <c r="C8" s="206"/>
      <c r="D8" s="10"/>
      <c r="E8" s="118"/>
      <c r="I8" s="203"/>
      <c r="K8" s="180">
        <v>2</v>
      </c>
      <c r="L8" s="180">
        <f t="shared" ref="L8:L9" si="0">M8</f>
        <v>45</v>
      </c>
      <c r="M8" s="180">
        <f>M7</f>
        <v>45</v>
      </c>
    </row>
    <row r="9" spans="2:13" ht="28.05" customHeight="1" x14ac:dyDescent="0.35">
      <c r="B9" s="202"/>
      <c r="C9" s="206"/>
      <c r="D9" s="10"/>
      <c r="E9" s="118"/>
      <c r="I9" s="203"/>
      <c r="K9" s="180">
        <v>3</v>
      </c>
      <c r="L9" s="180">
        <f t="shared" si="0"/>
        <v>45</v>
      </c>
      <c r="M9" s="180">
        <f t="shared" ref="M9:M10" si="1">M8</f>
        <v>45</v>
      </c>
    </row>
    <row r="10" spans="2:13" ht="28.05" customHeight="1" x14ac:dyDescent="0.35">
      <c r="B10" s="202"/>
      <c r="C10" s="206"/>
      <c r="D10" s="10"/>
      <c r="E10" s="118"/>
      <c r="I10" s="203"/>
      <c r="K10" s="180">
        <v>4</v>
      </c>
      <c r="L10" s="180">
        <v>12</v>
      </c>
      <c r="M10" s="180">
        <f t="shared" si="1"/>
        <v>45</v>
      </c>
    </row>
    <row r="11" spans="2:13" ht="28.05" customHeight="1" x14ac:dyDescent="0.35">
      <c r="B11" s="202"/>
      <c r="C11" s="206"/>
      <c r="D11" s="10"/>
      <c r="E11" s="118"/>
      <c r="I11" s="203"/>
      <c r="K11" s="180">
        <v>5</v>
      </c>
      <c r="L11" s="180"/>
      <c r="M11" s="180"/>
    </row>
    <row r="12" spans="2:13" ht="28.05" customHeight="1" x14ac:dyDescent="0.35">
      <c r="B12" s="202"/>
      <c r="C12" s="206"/>
      <c r="D12" s="10"/>
      <c r="E12" s="118"/>
      <c r="I12" s="203"/>
      <c r="K12" s="180">
        <v>6</v>
      </c>
      <c r="L12" s="180"/>
      <c r="M12" s="180"/>
    </row>
    <row r="13" spans="2:13" ht="28.05" customHeight="1" x14ac:dyDescent="0.35">
      <c r="B13" s="202"/>
      <c r="C13" s="206"/>
      <c r="D13" s="10"/>
      <c r="E13" s="118"/>
      <c r="I13" s="203"/>
      <c r="K13" s="180">
        <v>7</v>
      </c>
      <c r="L13" s="180"/>
      <c r="M13" s="180"/>
    </row>
    <row r="14" spans="2:13" ht="28.05" customHeight="1" x14ac:dyDescent="0.35">
      <c r="B14" s="202"/>
      <c r="C14" s="206"/>
      <c r="D14" s="10"/>
      <c r="E14" s="118"/>
      <c r="I14" s="203"/>
      <c r="K14" s="180">
        <v>8</v>
      </c>
      <c r="L14" s="180"/>
      <c r="M14" s="180"/>
    </row>
    <row r="15" spans="2:13" ht="28.05" customHeight="1" x14ac:dyDescent="0.35">
      <c r="B15" s="202"/>
      <c r="C15" s="10"/>
      <c r="D15" s="10"/>
      <c r="E15" s="118"/>
      <c r="I15" s="203"/>
      <c r="K15" s="180">
        <v>9</v>
      </c>
      <c r="L15" s="180"/>
      <c r="M15" s="180"/>
    </row>
    <row r="16" spans="2:13" ht="28.05" customHeight="1" x14ac:dyDescent="0.35">
      <c r="B16" s="202"/>
      <c r="C16" s="10"/>
      <c r="D16" s="10"/>
      <c r="E16" s="118"/>
      <c r="I16" s="203"/>
      <c r="K16" s="180">
        <v>10</v>
      </c>
      <c r="L16" s="180"/>
      <c r="M16" s="180"/>
    </row>
    <row r="17" spans="2:13" ht="28.05" customHeight="1" x14ac:dyDescent="0.35">
      <c r="B17" s="202"/>
      <c r="C17" s="10"/>
      <c r="D17" s="10"/>
      <c r="E17" s="118"/>
      <c r="I17" s="203"/>
      <c r="K17" s="180">
        <v>11</v>
      </c>
      <c r="L17" s="180"/>
      <c r="M17" s="180"/>
    </row>
    <row r="18" spans="2:13" ht="28.05" customHeight="1" x14ac:dyDescent="0.35">
      <c r="B18" s="202"/>
      <c r="C18" s="10"/>
      <c r="D18" s="10"/>
      <c r="E18" s="118"/>
      <c r="I18" s="203"/>
      <c r="K18" s="180">
        <v>12</v>
      </c>
      <c r="L18" s="180"/>
      <c r="M18" s="180"/>
    </row>
    <row r="19" spans="2:13" ht="28.05" customHeight="1" x14ac:dyDescent="0.35">
      <c r="B19" s="202"/>
      <c r="C19" s="10"/>
      <c r="D19" s="10"/>
      <c r="E19" s="207"/>
      <c r="I19" s="203"/>
    </row>
    <row r="20" spans="2:13" ht="28.05" customHeight="1" thickBot="1" x14ac:dyDescent="0.4">
      <c r="B20" s="208"/>
      <c r="C20" s="209"/>
      <c r="D20" s="209"/>
      <c r="E20" s="210"/>
      <c r="F20" s="190"/>
      <c r="G20" s="190"/>
      <c r="H20" s="190"/>
      <c r="I20" s="211"/>
    </row>
    <row r="21" spans="2:13" x14ac:dyDescent="0.35">
      <c r="I21" s="42"/>
    </row>
  </sheetData>
  <mergeCells count="6">
    <mergeCell ref="B2:I2"/>
    <mergeCell ref="K2:M4"/>
    <mergeCell ref="B3:C3"/>
    <mergeCell ref="B4:C4"/>
    <mergeCell ref="C5:D5"/>
    <mergeCell ref="K5:M5"/>
  </mergeCells>
  <printOptions horizontalCentered="1" verticalCentered="1"/>
  <pageMargins left="0.25" right="0.25" top="0.25" bottom="0.25" header="0.25" footer="0.25"/>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97B5C-3E9C-4056-B255-82A284A44F79}">
  <sheetPr>
    <pageSetUpPr fitToPage="1"/>
  </sheetPr>
  <dimension ref="B1:I21"/>
  <sheetViews>
    <sheetView showGridLines="0" zoomScaleNormal="100" workbookViewId="0"/>
  </sheetViews>
  <sheetFormatPr defaultRowHeight="12.75" x14ac:dyDescent="0.35"/>
  <cols>
    <col min="1" max="1" width="2.53125" customWidth="1"/>
    <col min="2" max="2" width="16" customWidth="1"/>
    <col min="3" max="3" width="1.59765625" customWidth="1"/>
    <col min="4" max="4" width="38.06640625" customWidth="1"/>
    <col min="5" max="5" width="19.46484375" bestFit="1" customWidth="1"/>
    <col min="6" max="9" width="10.73046875" customWidth="1"/>
  </cols>
  <sheetData>
    <row r="1" spans="2:9" ht="13.15" thickBot="1" x14ac:dyDescent="0.4"/>
    <row r="2" spans="2:9" s="1" customFormat="1" ht="36.5" customHeight="1" x14ac:dyDescent="0.35">
      <c r="B2" s="306" t="s">
        <v>225</v>
      </c>
      <c r="C2" s="307"/>
      <c r="D2" s="307"/>
      <c r="E2" s="307"/>
      <c r="F2" s="307"/>
      <c r="G2" s="307"/>
      <c r="H2" s="307"/>
      <c r="I2" s="308"/>
    </row>
    <row r="3" spans="2:9" s="5" customFormat="1" ht="25.5" customHeight="1" x14ac:dyDescent="0.35">
      <c r="B3" s="425" t="s">
        <v>181</v>
      </c>
      <c r="C3" s="426"/>
      <c r="D3" s="199"/>
      <c r="E3" s="200" t="s">
        <v>183</v>
      </c>
      <c r="F3" s="8" t="s">
        <v>175</v>
      </c>
      <c r="G3" s="8" t="s">
        <v>227</v>
      </c>
      <c r="H3" s="200" t="s">
        <v>228</v>
      </c>
      <c r="I3" s="201" t="s">
        <v>177</v>
      </c>
    </row>
    <row r="4" spans="2:9" s="5" customFormat="1" ht="25.5" customHeight="1" x14ac:dyDescent="0.35">
      <c r="B4" s="441" t="s">
        <v>188</v>
      </c>
      <c r="C4" s="426"/>
      <c r="D4" s="199"/>
      <c r="E4" s="200"/>
      <c r="F4" s="200"/>
      <c r="G4" s="200"/>
      <c r="H4" s="200"/>
      <c r="I4" s="201"/>
    </row>
    <row r="5" spans="2:9" ht="28.05" customHeight="1" x14ac:dyDescent="0.35">
      <c r="B5" s="202"/>
      <c r="C5" s="524"/>
      <c r="D5" s="524"/>
      <c r="E5" s="118"/>
      <c r="I5" s="203"/>
    </row>
    <row r="6" spans="2:9" ht="28.05" customHeight="1" thickBot="1" x14ac:dyDescent="0.75">
      <c r="B6" s="202"/>
      <c r="C6" s="212"/>
      <c r="D6" s="213"/>
      <c r="E6" s="118"/>
      <c r="G6" s="204" t="s">
        <v>230</v>
      </c>
      <c r="I6" s="203"/>
    </row>
    <row r="7" spans="2:9" ht="28.05" customHeight="1" thickTop="1" x14ac:dyDescent="0.35">
      <c r="B7" s="202"/>
      <c r="C7" s="212"/>
      <c r="D7" s="214"/>
      <c r="E7" s="215"/>
      <c r="F7" s="216"/>
      <c r="G7" s="216"/>
      <c r="H7" s="216"/>
      <c r="I7" s="203"/>
    </row>
    <row r="8" spans="2:9" ht="28.05" customHeight="1" x14ac:dyDescent="0.35">
      <c r="B8" s="202"/>
      <c r="C8" s="217"/>
      <c r="D8" s="213"/>
      <c r="E8" s="118"/>
      <c r="I8" s="203"/>
    </row>
    <row r="9" spans="2:9" ht="28.05" customHeight="1" x14ac:dyDescent="0.35">
      <c r="B9" s="202"/>
      <c r="C9" s="217"/>
      <c r="D9" s="213"/>
      <c r="E9" s="118"/>
      <c r="I9" s="203"/>
    </row>
    <row r="10" spans="2:9" ht="28.05" customHeight="1" x14ac:dyDescent="0.35">
      <c r="B10" s="202"/>
      <c r="C10" s="217"/>
      <c r="D10" s="213"/>
      <c r="E10" s="118"/>
      <c r="I10" s="203"/>
    </row>
    <row r="11" spans="2:9" ht="28.05" customHeight="1" x14ac:dyDescent="0.35">
      <c r="B11" s="202"/>
      <c r="C11" s="217"/>
      <c r="D11" s="213"/>
      <c r="E11" s="118"/>
      <c r="I11" s="203"/>
    </row>
    <row r="12" spans="2:9" ht="28.05" customHeight="1" x14ac:dyDescent="0.35">
      <c r="B12" s="202"/>
      <c r="C12" s="217"/>
      <c r="D12" s="213"/>
      <c r="E12" s="118"/>
      <c r="I12" s="203"/>
    </row>
    <row r="13" spans="2:9" ht="28.05" customHeight="1" x14ac:dyDescent="0.35">
      <c r="B13" s="202"/>
      <c r="C13" s="217"/>
      <c r="D13" s="213"/>
      <c r="E13" s="118"/>
      <c r="I13" s="203"/>
    </row>
    <row r="14" spans="2:9" ht="28.05" customHeight="1" x14ac:dyDescent="0.35">
      <c r="B14" s="202"/>
      <c r="C14" s="217"/>
      <c r="D14" s="213"/>
      <c r="E14" s="118"/>
      <c r="I14" s="203"/>
    </row>
    <row r="15" spans="2:9" ht="28.05" customHeight="1" x14ac:dyDescent="0.35">
      <c r="B15" s="202"/>
      <c r="C15" s="212"/>
      <c r="D15" s="213"/>
      <c r="E15" s="118"/>
      <c r="I15" s="203"/>
    </row>
    <row r="16" spans="2:9" ht="28.05" customHeight="1" x14ac:dyDescent="0.35">
      <c r="B16" s="202"/>
      <c r="C16" s="212"/>
      <c r="D16" s="213"/>
      <c r="E16" s="118"/>
      <c r="I16" s="203"/>
    </row>
    <row r="17" spans="2:9" ht="28.05" customHeight="1" thickBot="1" x14ac:dyDescent="0.4">
      <c r="B17" s="202"/>
      <c r="C17" s="212"/>
      <c r="D17" s="218"/>
      <c r="E17" s="219"/>
      <c r="F17" s="220"/>
      <c r="G17" s="220"/>
      <c r="H17" s="220"/>
      <c r="I17" s="203"/>
    </row>
    <row r="18" spans="2:9" ht="28.05" customHeight="1" thickTop="1" x14ac:dyDescent="0.35">
      <c r="B18" s="202"/>
      <c r="C18" s="10"/>
      <c r="D18" s="10"/>
      <c r="E18" s="118"/>
      <c r="I18" s="203"/>
    </row>
    <row r="19" spans="2:9" ht="28.05" customHeight="1" x14ac:dyDescent="0.35">
      <c r="B19" s="202"/>
      <c r="C19" s="10"/>
      <c r="D19" s="10"/>
      <c r="E19" s="207" t="s">
        <v>217</v>
      </c>
      <c r="I19" s="203"/>
    </row>
    <row r="20" spans="2:9" ht="28.05" customHeight="1" thickBot="1" x14ac:dyDescent="0.4">
      <c r="B20" s="208"/>
      <c r="C20" s="209"/>
      <c r="D20" s="209"/>
      <c r="E20" s="210"/>
      <c r="F20" s="190"/>
      <c r="G20" s="190"/>
      <c r="H20" s="190"/>
      <c r="I20" s="211"/>
    </row>
    <row r="21" spans="2:9" x14ac:dyDescent="0.35">
      <c r="I21" s="42"/>
    </row>
  </sheetData>
  <mergeCells count="4">
    <mergeCell ref="B2:I2"/>
    <mergeCell ref="B3:C3"/>
    <mergeCell ref="B4:C4"/>
    <mergeCell ref="C5:D5"/>
  </mergeCells>
  <printOptions horizontalCentered="1" verticalCentered="1"/>
  <pageMargins left="0.25" right="0.25" top="0.25" bottom="0.25" header="0.25" footer="0.25"/>
  <pageSetup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202BD-4AB5-42C7-94A5-EA612FFAD986}">
  <sheetPr>
    <pageSetUpPr fitToPage="1"/>
  </sheetPr>
  <dimension ref="B1:AG26"/>
  <sheetViews>
    <sheetView showGridLines="0" zoomScale="70" zoomScaleNormal="70" workbookViewId="0"/>
  </sheetViews>
  <sheetFormatPr defaultRowHeight="12.75" x14ac:dyDescent="0.35"/>
  <cols>
    <col min="1" max="1" width="2.19921875" customWidth="1"/>
    <col min="2" max="33" width="4.46484375" customWidth="1"/>
    <col min="34" max="34" width="1.9296875" customWidth="1"/>
  </cols>
  <sheetData>
    <row r="1" spans="2:33" ht="13.15" thickBot="1" x14ac:dyDescent="0.4"/>
    <row r="2" spans="2:33" s="1" customFormat="1" ht="36.5" customHeight="1" x14ac:dyDescent="0.35">
      <c r="B2" s="306" t="s">
        <v>231</v>
      </c>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8"/>
    </row>
    <row r="3" spans="2:33" s="5" customFormat="1" ht="28.5" customHeight="1" x14ac:dyDescent="0.35">
      <c r="B3" s="316" t="s">
        <v>181</v>
      </c>
      <c r="C3" s="528"/>
      <c r="D3" s="317"/>
      <c r="E3" s="529" t="s">
        <v>182</v>
      </c>
      <c r="F3" s="530"/>
      <c r="G3" s="530"/>
      <c r="H3" s="530"/>
      <c r="I3" s="530"/>
      <c r="J3" s="530"/>
      <c r="K3" s="530"/>
      <c r="L3" s="530"/>
      <c r="M3" s="530"/>
      <c r="N3" s="530"/>
      <c r="O3" s="530"/>
      <c r="P3" s="530"/>
      <c r="Q3" s="530"/>
      <c r="R3" s="531"/>
      <c r="S3" s="432" t="s">
        <v>232</v>
      </c>
      <c r="T3" s="434"/>
      <c r="U3" s="434"/>
      <c r="V3" s="432" t="s">
        <v>175</v>
      </c>
      <c r="W3" s="434"/>
      <c r="X3" s="434"/>
      <c r="Y3" s="432" t="s">
        <v>233</v>
      </c>
      <c r="Z3" s="434"/>
      <c r="AA3" s="434"/>
      <c r="AB3" s="432" t="s">
        <v>234</v>
      </c>
      <c r="AC3" s="434"/>
      <c r="AD3" s="434"/>
      <c r="AE3" s="432" t="s">
        <v>186</v>
      </c>
      <c r="AF3" s="434"/>
      <c r="AG3" s="532"/>
    </row>
    <row r="4" spans="2:33" s="5" customFormat="1" ht="28.5" customHeight="1" x14ac:dyDescent="0.35">
      <c r="B4" s="323" t="s">
        <v>188</v>
      </c>
      <c r="C4" s="547"/>
      <c r="D4" s="548"/>
      <c r="E4" s="529" t="s">
        <v>189</v>
      </c>
      <c r="F4" s="530"/>
      <c r="G4" s="530"/>
      <c r="H4" s="530"/>
      <c r="I4" s="530"/>
      <c r="J4" s="530"/>
      <c r="K4" s="530"/>
      <c r="L4" s="530"/>
      <c r="M4" s="530"/>
      <c r="N4" s="530"/>
      <c r="O4" s="530"/>
      <c r="P4" s="530"/>
      <c r="Q4" s="530"/>
      <c r="R4" s="531"/>
      <c r="S4" s="549">
        <v>43948</v>
      </c>
      <c r="T4" s="550"/>
      <c r="U4" s="551"/>
      <c r="V4" s="536">
        <v>1</v>
      </c>
      <c r="W4" s="537"/>
      <c r="X4" s="552"/>
      <c r="Y4" s="536">
        <v>1</v>
      </c>
      <c r="Z4" s="537"/>
      <c r="AA4" s="552"/>
      <c r="AB4" s="536">
        <v>120</v>
      </c>
      <c r="AC4" s="537"/>
      <c r="AD4" s="552"/>
      <c r="AE4" s="536">
        <v>1</v>
      </c>
      <c r="AF4" s="537"/>
      <c r="AG4" s="538"/>
    </row>
    <row r="5" spans="2:33" s="5" customFormat="1" ht="6.75" customHeight="1" x14ac:dyDescent="0.35">
      <c r="B5" s="222"/>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4"/>
    </row>
    <row r="6" spans="2:33" ht="24.75" customHeight="1" x14ac:dyDescent="0.35">
      <c r="B6" s="225"/>
      <c r="C6" s="226"/>
      <c r="D6" s="226"/>
      <c r="E6" s="227"/>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9"/>
    </row>
    <row r="7" spans="2:33" ht="24.75" customHeight="1" x14ac:dyDescent="0.7">
      <c r="B7" s="194"/>
      <c r="C7" s="230"/>
      <c r="D7" s="230"/>
      <c r="E7" s="200"/>
      <c r="F7" s="231"/>
      <c r="G7" s="232"/>
      <c r="H7" s="231"/>
      <c r="I7" s="231"/>
      <c r="J7" s="231"/>
      <c r="K7" s="231"/>
      <c r="L7" s="231"/>
      <c r="M7" s="231"/>
      <c r="N7" s="231"/>
      <c r="O7" s="231"/>
      <c r="P7" s="231"/>
      <c r="Q7" s="231"/>
      <c r="R7" s="231"/>
      <c r="S7" s="231"/>
      <c r="T7" s="231"/>
      <c r="U7" s="231"/>
      <c r="V7" s="231"/>
      <c r="W7" s="231"/>
      <c r="X7" s="231"/>
      <c r="Y7" s="231"/>
      <c r="Z7" s="231"/>
      <c r="AA7" s="231"/>
      <c r="AB7" s="231"/>
      <c r="AC7" s="231"/>
      <c r="AD7" s="231"/>
      <c r="AE7" s="231"/>
      <c r="AF7" s="231"/>
      <c r="AG7" s="233"/>
    </row>
    <row r="8" spans="2:33" ht="24.75" customHeight="1" x14ac:dyDescent="0.35">
      <c r="B8" s="194"/>
      <c r="C8" s="230"/>
      <c r="D8" s="230"/>
      <c r="E8" s="200"/>
      <c r="F8" s="231"/>
      <c r="G8" s="231"/>
      <c r="H8" s="231"/>
      <c r="I8" s="231"/>
      <c r="J8" s="231"/>
      <c r="K8" s="231"/>
      <c r="L8" s="231"/>
      <c r="M8" s="231"/>
      <c r="N8" s="231"/>
      <c r="O8" s="231"/>
      <c r="P8" s="231"/>
      <c r="Q8" s="231"/>
      <c r="R8" s="231"/>
      <c r="S8" s="231"/>
      <c r="T8" s="231"/>
      <c r="U8" s="231"/>
      <c r="V8" s="231"/>
      <c r="W8" s="231"/>
      <c r="X8" s="231"/>
      <c r="Y8" s="231"/>
      <c r="Z8" s="231"/>
      <c r="AA8" s="231"/>
      <c r="AB8" s="231"/>
      <c r="AC8" s="231"/>
      <c r="AD8" s="231"/>
      <c r="AE8" s="231"/>
      <c r="AF8" s="231"/>
      <c r="AG8" s="233"/>
    </row>
    <row r="9" spans="2:33" ht="24.75" customHeight="1" x14ac:dyDescent="0.35">
      <c r="B9" s="194"/>
      <c r="C9" s="234"/>
      <c r="D9" s="230"/>
      <c r="E9" s="200"/>
      <c r="F9" s="231"/>
      <c r="G9" s="231"/>
      <c r="H9" s="231"/>
      <c r="I9" s="231"/>
      <c r="J9" s="231"/>
      <c r="K9" s="231"/>
      <c r="L9" s="231"/>
      <c r="M9" s="231"/>
      <c r="N9" s="231"/>
      <c r="O9" s="231"/>
      <c r="P9" s="231"/>
      <c r="Q9" s="231"/>
      <c r="R9" s="231"/>
      <c r="S9" s="231"/>
      <c r="T9" s="231"/>
      <c r="U9" s="231"/>
      <c r="V9" s="231"/>
      <c r="W9" s="231"/>
      <c r="X9" s="231"/>
      <c r="Y9" s="231"/>
      <c r="Z9" s="231"/>
      <c r="AA9" s="231"/>
      <c r="AB9" s="231"/>
      <c r="AC9" s="231"/>
      <c r="AD9" s="231"/>
      <c r="AE9" s="231"/>
      <c r="AF9" s="231"/>
      <c r="AG9" s="233"/>
    </row>
    <row r="10" spans="2:33" ht="24.75" customHeight="1" x14ac:dyDescent="0.35">
      <c r="B10" s="194"/>
      <c r="C10" s="234"/>
      <c r="D10" s="230"/>
      <c r="E10" s="200"/>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3"/>
    </row>
    <row r="11" spans="2:33" ht="24.75" customHeight="1" x14ac:dyDescent="0.35">
      <c r="B11" s="194"/>
      <c r="C11" s="234"/>
      <c r="D11" s="230"/>
      <c r="E11" s="200"/>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3"/>
    </row>
    <row r="12" spans="2:33" ht="24.75" customHeight="1" x14ac:dyDescent="0.35">
      <c r="B12" s="194"/>
      <c r="C12" s="234"/>
      <c r="D12" s="230"/>
      <c r="E12" s="200"/>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3"/>
    </row>
    <row r="13" spans="2:33" ht="24.75" customHeight="1" x14ac:dyDescent="0.35">
      <c r="B13" s="194"/>
      <c r="C13" s="234"/>
      <c r="D13" s="230"/>
      <c r="E13" s="200"/>
      <c r="F13" s="231"/>
      <c r="G13" s="231"/>
      <c r="H13" s="231"/>
      <c r="I13" s="231"/>
      <c r="J13" s="231"/>
      <c r="K13" s="231"/>
      <c r="L13" s="231"/>
      <c r="M13" s="231"/>
      <c r="N13" s="231"/>
      <c r="O13" s="231"/>
      <c r="P13" s="231"/>
      <c r="Q13" s="231"/>
      <c r="R13" s="231"/>
      <c r="S13" s="231"/>
      <c r="T13" s="231"/>
      <c r="U13" s="231"/>
      <c r="V13" s="231"/>
      <c r="W13" s="231"/>
      <c r="X13" s="231"/>
      <c r="Y13" s="231"/>
      <c r="Z13" s="231"/>
      <c r="AA13" s="231"/>
      <c r="AB13" s="231"/>
      <c r="AC13" s="231"/>
      <c r="AD13" s="231"/>
      <c r="AE13" s="231"/>
      <c r="AF13" s="231"/>
      <c r="AG13" s="233"/>
    </row>
    <row r="14" spans="2:33" ht="24.75" customHeight="1" x14ac:dyDescent="0.35">
      <c r="B14" s="194"/>
      <c r="C14" s="234"/>
      <c r="D14" s="230"/>
      <c r="E14" s="200"/>
      <c r="F14" s="231"/>
      <c r="G14" s="231"/>
      <c r="H14" s="231"/>
      <c r="I14" s="231"/>
      <c r="J14" s="231"/>
      <c r="K14" s="231"/>
      <c r="L14" s="231"/>
      <c r="M14" s="231"/>
      <c r="N14" s="231"/>
      <c r="O14" s="231"/>
      <c r="P14" s="231"/>
      <c r="Q14" s="231"/>
      <c r="R14" s="231"/>
      <c r="S14" s="231"/>
      <c r="T14" s="231"/>
      <c r="U14" s="231"/>
      <c r="V14" s="231"/>
      <c r="W14" s="231"/>
      <c r="X14" s="231"/>
      <c r="Y14" s="231"/>
      <c r="Z14" s="231"/>
      <c r="AA14" s="231"/>
      <c r="AB14" s="231"/>
      <c r="AC14" s="231"/>
      <c r="AD14" s="231"/>
      <c r="AE14" s="231"/>
      <c r="AF14" s="231"/>
      <c r="AG14" s="233"/>
    </row>
    <row r="15" spans="2:33" ht="24.75" customHeight="1" x14ac:dyDescent="0.35">
      <c r="B15" s="194"/>
      <c r="C15" s="234"/>
      <c r="D15" s="230"/>
      <c r="E15" s="200"/>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s="231"/>
      <c r="AG15" s="233"/>
    </row>
    <row r="16" spans="2:33" ht="24.75" customHeight="1" x14ac:dyDescent="0.35">
      <c r="B16" s="194"/>
      <c r="C16" s="234"/>
      <c r="D16" s="230"/>
      <c r="E16" s="200"/>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3"/>
    </row>
    <row r="17" spans="2:33" ht="24.75" customHeight="1" x14ac:dyDescent="0.35">
      <c r="B17" s="194"/>
      <c r="C17" s="234"/>
      <c r="D17" s="230"/>
      <c r="E17" s="200"/>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31"/>
      <c r="AG17" s="233"/>
    </row>
    <row r="18" spans="2:33" ht="24.75" customHeight="1" x14ac:dyDescent="0.35">
      <c r="B18" s="194"/>
      <c r="C18" s="234"/>
      <c r="D18" s="230"/>
      <c r="E18" s="200"/>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3"/>
    </row>
    <row r="19" spans="2:33" ht="24.75" customHeight="1" x14ac:dyDescent="0.35">
      <c r="B19" s="194"/>
      <c r="C19" s="234"/>
      <c r="D19" s="230"/>
      <c r="E19" s="200"/>
      <c r="F19" s="231"/>
      <c r="G19" s="231"/>
      <c r="H19" s="231"/>
      <c r="I19" s="231"/>
      <c r="J19" s="231"/>
      <c r="K19" s="231"/>
      <c r="L19" s="231"/>
      <c r="M19" s="231"/>
      <c r="N19" s="231"/>
      <c r="O19" s="231"/>
      <c r="P19" s="231"/>
      <c r="Q19" s="231"/>
      <c r="R19" s="231"/>
      <c r="S19" s="231"/>
      <c r="T19" s="231"/>
      <c r="U19" s="231"/>
      <c r="V19" s="231"/>
      <c r="W19" s="231"/>
      <c r="X19" s="231"/>
      <c r="Y19" s="231"/>
      <c r="Z19" s="231"/>
      <c r="AA19" s="231"/>
      <c r="AB19" s="231"/>
      <c r="AC19" s="231"/>
      <c r="AD19" s="231"/>
      <c r="AE19" s="231"/>
      <c r="AF19" s="231"/>
      <c r="AG19" s="233"/>
    </row>
    <row r="20" spans="2:33" ht="24.75" customHeight="1" x14ac:dyDescent="0.35">
      <c r="B20" s="194"/>
      <c r="C20" s="230"/>
      <c r="D20" s="230"/>
      <c r="E20" s="200"/>
      <c r="F20" s="231"/>
      <c r="G20" s="231"/>
      <c r="H20" s="231"/>
      <c r="I20" s="231"/>
      <c r="J20" s="231"/>
      <c r="K20" s="231"/>
      <c r="L20" s="231"/>
      <c r="M20" s="231"/>
      <c r="N20" s="231"/>
      <c r="O20" s="231"/>
      <c r="P20" s="231"/>
      <c r="Q20" s="231"/>
      <c r="R20" s="231"/>
      <c r="S20" s="231"/>
      <c r="T20" s="231"/>
      <c r="U20" s="231"/>
      <c r="V20" s="231"/>
      <c r="W20" s="231"/>
      <c r="X20" s="231"/>
      <c r="Y20" s="231"/>
      <c r="Z20" s="231"/>
      <c r="AA20" s="231"/>
      <c r="AB20" s="231"/>
      <c r="AC20" s="231"/>
      <c r="AD20" s="231"/>
      <c r="AE20" s="231"/>
      <c r="AF20" s="231"/>
      <c r="AG20" s="233"/>
    </row>
    <row r="21" spans="2:33" ht="24.75" customHeight="1" x14ac:dyDescent="0.35">
      <c r="B21" s="194"/>
      <c r="C21" s="230"/>
      <c r="D21" s="230"/>
      <c r="E21" s="200"/>
      <c r="F21" s="231"/>
      <c r="G21" s="231"/>
      <c r="H21" s="231"/>
      <c r="I21" s="231"/>
      <c r="J21" s="231"/>
      <c r="K21" s="231"/>
      <c r="L21" s="231"/>
      <c r="M21" s="231"/>
      <c r="N21" s="231"/>
      <c r="O21" s="231"/>
      <c r="P21" s="231"/>
      <c r="Q21" s="231"/>
      <c r="R21" s="231"/>
      <c r="S21" s="231"/>
      <c r="T21" s="231"/>
      <c r="U21" s="231"/>
      <c r="V21" s="231"/>
      <c r="W21" s="231"/>
      <c r="X21" s="231"/>
      <c r="Y21" s="231"/>
      <c r="Z21" s="231"/>
      <c r="AA21" s="231"/>
      <c r="AB21" s="231"/>
      <c r="AC21" s="231"/>
      <c r="AD21" s="231"/>
      <c r="AE21" s="231"/>
      <c r="AF21" s="231"/>
      <c r="AG21" s="233"/>
    </row>
    <row r="22" spans="2:33" ht="24.75" customHeight="1" x14ac:dyDescent="0.35">
      <c r="B22" s="194"/>
      <c r="C22" s="230"/>
      <c r="D22" s="230"/>
      <c r="E22" s="200"/>
      <c r="F22" s="231"/>
      <c r="G22" s="231"/>
      <c r="H22" s="231"/>
      <c r="I22" s="231"/>
      <c r="J22" s="231"/>
      <c r="K22" s="231"/>
      <c r="L22" s="231"/>
      <c r="M22" s="231"/>
      <c r="N22" s="231"/>
      <c r="O22" s="231"/>
      <c r="P22" s="231"/>
      <c r="Q22" s="231"/>
      <c r="R22" s="231"/>
      <c r="S22" s="231"/>
      <c r="T22" s="231"/>
      <c r="U22" s="231"/>
      <c r="V22" s="231"/>
      <c r="W22" s="231"/>
      <c r="X22" s="231"/>
      <c r="Y22" s="231"/>
      <c r="Z22" s="231"/>
      <c r="AA22" s="231"/>
      <c r="AB22" s="231"/>
      <c r="AC22" s="231"/>
      <c r="AD22" s="231"/>
      <c r="AE22" s="231"/>
      <c r="AF22" s="231"/>
      <c r="AG22" s="233"/>
    </row>
    <row r="23" spans="2:33" ht="24.75" customHeight="1" x14ac:dyDescent="0.35">
      <c r="B23" s="194"/>
      <c r="C23" s="230"/>
      <c r="D23" s="230"/>
      <c r="E23" s="200"/>
      <c r="F23" s="231"/>
      <c r="G23" s="231"/>
      <c r="H23" s="231"/>
      <c r="I23" s="231"/>
      <c r="J23" s="231"/>
      <c r="K23" s="231"/>
      <c r="L23" s="231"/>
      <c r="M23" s="231"/>
      <c r="N23" s="231"/>
      <c r="O23" s="231"/>
      <c r="P23" s="231"/>
      <c r="Q23" s="231"/>
      <c r="R23" s="231"/>
      <c r="S23" s="231"/>
      <c r="T23" s="231"/>
      <c r="U23" s="231"/>
      <c r="V23" s="231"/>
      <c r="W23" s="231"/>
      <c r="X23" s="231"/>
      <c r="Y23" s="231"/>
      <c r="Z23" s="231"/>
      <c r="AA23" s="231"/>
      <c r="AB23" s="231"/>
      <c r="AC23" s="231"/>
      <c r="AD23" s="231"/>
      <c r="AE23" s="231"/>
      <c r="AF23" s="231"/>
      <c r="AG23" s="233"/>
    </row>
    <row r="24" spans="2:33" ht="6" customHeight="1" x14ac:dyDescent="0.35">
      <c r="B24" s="539"/>
      <c r="C24" s="537"/>
      <c r="D24" s="537"/>
      <c r="E24" s="537"/>
      <c r="F24" s="537"/>
      <c r="G24" s="537"/>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8"/>
    </row>
    <row r="25" spans="2:33" ht="24.75" customHeight="1" x14ac:dyDescent="0.35">
      <c r="B25" s="540" t="s">
        <v>177</v>
      </c>
      <c r="C25" s="541"/>
      <c r="D25" s="541"/>
      <c r="E25" s="541"/>
      <c r="F25" s="541"/>
      <c r="G25" s="541" t="s">
        <v>229</v>
      </c>
      <c r="H25" s="541"/>
      <c r="I25" s="541"/>
      <c r="J25" s="541"/>
      <c r="K25" s="541"/>
      <c r="L25" s="542" t="s">
        <v>235</v>
      </c>
      <c r="M25" s="542"/>
      <c r="N25" s="542"/>
      <c r="O25" s="542"/>
      <c r="P25" s="542"/>
      <c r="Q25" s="542" t="s">
        <v>236</v>
      </c>
      <c r="R25" s="542"/>
      <c r="S25" s="542"/>
      <c r="T25" s="542"/>
      <c r="U25" s="542"/>
      <c r="V25" s="543" t="s">
        <v>237</v>
      </c>
      <c r="W25" s="544"/>
      <c r="X25" s="544"/>
      <c r="Y25" s="544"/>
      <c r="Z25" s="544"/>
      <c r="AA25" s="545"/>
      <c r="AB25" s="543" t="s">
        <v>238</v>
      </c>
      <c r="AC25" s="544"/>
      <c r="AD25" s="544"/>
      <c r="AE25" s="544"/>
      <c r="AF25" s="544"/>
      <c r="AG25" s="546"/>
    </row>
    <row r="26" spans="2:33" ht="24.75" customHeight="1" thickBot="1" x14ac:dyDescent="0.4">
      <c r="B26" s="553" t="s">
        <v>239</v>
      </c>
      <c r="C26" s="554"/>
      <c r="D26" s="554"/>
      <c r="E26" s="554"/>
      <c r="F26" s="554"/>
      <c r="G26" s="554" t="s">
        <v>240</v>
      </c>
      <c r="H26" s="554"/>
      <c r="I26" s="554"/>
      <c r="J26" s="554"/>
      <c r="K26" s="554"/>
      <c r="L26" s="555"/>
      <c r="M26" s="555"/>
      <c r="N26" s="555"/>
      <c r="O26" s="555"/>
      <c r="P26" s="555"/>
      <c r="Q26" s="555"/>
      <c r="R26" s="555"/>
      <c r="S26" s="555"/>
      <c r="T26" s="555"/>
      <c r="U26" s="555"/>
      <c r="V26" s="533"/>
      <c r="W26" s="534"/>
      <c r="X26" s="534"/>
      <c r="Y26" s="534"/>
      <c r="Z26" s="534"/>
      <c r="AA26" s="556"/>
      <c r="AB26" s="533">
        <v>12</v>
      </c>
      <c r="AC26" s="534"/>
      <c r="AD26" s="534"/>
      <c r="AE26" s="534"/>
      <c r="AF26" s="534"/>
      <c r="AG26" s="535"/>
    </row>
  </sheetData>
  <mergeCells count="28">
    <mergeCell ref="G26:K26"/>
    <mergeCell ref="L26:P26"/>
    <mergeCell ref="Q26:U26"/>
    <mergeCell ref="V26:AA26"/>
    <mergeCell ref="AB26:AG26"/>
    <mergeCell ref="AE4:AG4"/>
    <mergeCell ref="B24:AG24"/>
    <mergeCell ref="B25:F25"/>
    <mergeCell ref="G25:K25"/>
    <mergeCell ref="L25:P25"/>
    <mergeCell ref="Q25:U25"/>
    <mergeCell ref="V25:AA25"/>
    <mergeCell ref="AB25:AG25"/>
    <mergeCell ref="B4:D4"/>
    <mergeCell ref="E4:R4"/>
    <mergeCell ref="S4:U4"/>
    <mergeCell ref="V4:X4"/>
    <mergeCell ref="Y4:AA4"/>
    <mergeCell ref="AB4:AD4"/>
    <mergeCell ref="B26:F26"/>
    <mergeCell ref="B2:AG2"/>
    <mergeCell ref="B3:D3"/>
    <mergeCell ref="E3:R3"/>
    <mergeCell ref="S3:U3"/>
    <mergeCell ref="V3:X3"/>
    <mergeCell ref="Y3:AA3"/>
    <mergeCell ref="AB3:AD3"/>
    <mergeCell ref="AE3:AG3"/>
  </mergeCells>
  <printOptions horizontalCentered="1" verticalCentered="1"/>
  <pageMargins left="0.25" right="0.25" top="0.25" bottom="0.25" header="0.25" footer="0.25"/>
  <pageSetup scale="92"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BD8DD-823B-4B6D-8606-CFFB453A2630}">
  <sheetPr>
    <pageSetUpPr fitToPage="1"/>
  </sheetPr>
  <dimension ref="B1:AG26"/>
  <sheetViews>
    <sheetView showGridLines="0" zoomScale="85" zoomScaleNormal="85" workbookViewId="0"/>
  </sheetViews>
  <sheetFormatPr defaultRowHeight="12.75" x14ac:dyDescent="0.35"/>
  <cols>
    <col min="1" max="1" width="2.19921875" customWidth="1"/>
    <col min="2" max="33" width="4.46484375" customWidth="1"/>
    <col min="34" max="34" width="1.9296875" customWidth="1"/>
  </cols>
  <sheetData>
    <row r="1" spans="2:33" ht="13.15" thickBot="1" x14ac:dyDescent="0.4"/>
    <row r="2" spans="2:33" s="1" customFormat="1" ht="36.5" customHeight="1" x14ac:dyDescent="0.35">
      <c r="B2" s="306" t="s">
        <v>231</v>
      </c>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8"/>
    </row>
    <row r="3" spans="2:33" s="5" customFormat="1" ht="28.5" customHeight="1" x14ac:dyDescent="0.35">
      <c r="B3" s="316" t="s">
        <v>181</v>
      </c>
      <c r="C3" s="528"/>
      <c r="D3" s="317"/>
      <c r="E3" s="557"/>
      <c r="F3" s="530"/>
      <c r="G3" s="530"/>
      <c r="H3" s="530"/>
      <c r="I3" s="530"/>
      <c r="J3" s="530"/>
      <c r="K3" s="530"/>
      <c r="L3" s="530"/>
      <c r="M3" s="530"/>
      <c r="N3" s="530"/>
      <c r="O3" s="530"/>
      <c r="P3" s="530"/>
      <c r="Q3" s="530"/>
      <c r="R3" s="531"/>
      <c r="S3" s="432" t="s">
        <v>232</v>
      </c>
      <c r="T3" s="434"/>
      <c r="U3" s="434"/>
      <c r="V3" s="432" t="s">
        <v>175</v>
      </c>
      <c r="W3" s="434"/>
      <c r="X3" s="434"/>
      <c r="Y3" s="432" t="s">
        <v>233</v>
      </c>
      <c r="Z3" s="434"/>
      <c r="AA3" s="434"/>
      <c r="AB3" s="432" t="s">
        <v>234</v>
      </c>
      <c r="AC3" s="434"/>
      <c r="AD3" s="434"/>
      <c r="AE3" s="432" t="s">
        <v>186</v>
      </c>
      <c r="AF3" s="434"/>
      <c r="AG3" s="532"/>
    </row>
    <row r="4" spans="2:33" s="5" customFormat="1" ht="28.5" customHeight="1" x14ac:dyDescent="0.35">
      <c r="B4" s="323" t="s">
        <v>188</v>
      </c>
      <c r="C4" s="547"/>
      <c r="D4" s="548"/>
      <c r="E4" s="557"/>
      <c r="F4" s="530"/>
      <c r="G4" s="530"/>
      <c r="H4" s="530"/>
      <c r="I4" s="530"/>
      <c r="J4" s="530"/>
      <c r="K4" s="530"/>
      <c r="L4" s="530"/>
      <c r="M4" s="530"/>
      <c r="N4" s="530"/>
      <c r="O4" s="530"/>
      <c r="P4" s="530"/>
      <c r="Q4" s="530"/>
      <c r="R4" s="531"/>
      <c r="S4" s="549"/>
      <c r="T4" s="550"/>
      <c r="U4" s="551"/>
      <c r="V4" s="536"/>
      <c r="W4" s="537"/>
      <c r="X4" s="552"/>
      <c r="Y4" s="536"/>
      <c r="Z4" s="537"/>
      <c r="AA4" s="552"/>
      <c r="AB4" s="536"/>
      <c r="AC4" s="537"/>
      <c r="AD4" s="552"/>
      <c r="AE4" s="536"/>
      <c r="AF4" s="537"/>
      <c r="AG4" s="538"/>
    </row>
    <row r="5" spans="2:33" s="5" customFormat="1" ht="6.75" customHeight="1" x14ac:dyDescent="0.35">
      <c r="B5" s="222"/>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4"/>
    </row>
    <row r="6" spans="2:33" ht="24.75" customHeight="1" x14ac:dyDescent="0.35">
      <c r="B6" s="225"/>
      <c r="C6" s="226"/>
      <c r="D6" s="226"/>
      <c r="E6" s="227"/>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9"/>
    </row>
    <row r="7" spans="2:33" ht="24.75" customHeight="1" x14ac:dyDescent="0.7">
      <c r="B7" s="194"/>
      <c r="C7" s="230"/>
      <c r="D7" s="230"/>
      <c r="E7" s="200"/>
      <c r="F7" s="231"/>
      <c r="G7" s="232"/>
      <c r="H7" s="231"/>
      <c r="I7" s="231"/>
      <c r="J7" s="231"/>
      <c r="K7" s="231"/>
      <c r="L7" s="231"/>
      <c r="M7" s="231"/>
      <c r="N7" s="231"/>
      <c r="O7" s="231"/>
      <c r="P7" s="231"/>
      <c r="Q7" s="231"/>
      <c r="R7" s="231"/>
      <c r="S7" s="231"/>
      <c r="T7" s="231"/>
      <c r="U7" s="231"/>
      <c r="V7" s="231"/>
      <c r="W7" s="231"/>
      <c r="X7" s="231"/>
      <c r="Y7" s="231"/>
      <c r="Z7" s="231"/>
      <c r="AA7" s="231"/>
      <c r="AB7" s="231"/>
      <c r="AC7" s="231"/>
      <c r="AD7" s="231"/>
      <c r="AE7" s="231"/>
      <c r="AF7" s="231"/>
      <c r="AG7" s="233"/>
    </row>
    <row r="8" spans="2:33" ht="24.75" customHeight="1" x14ac:dyDescent="0.35">
      <c r="B8" s="194"/>
      <c r="C8" s="230"/>
      <c r="D8" s="230"/>
      <c r="E8" s="200"/>
      <c r="F8" s="231"/>
      <c r="G8" s="231"/>
      <c r="H8" s="231"/>
      <c r="I8" s="231"/>
      <c r="J8" s="231"/>
      <c r="K8" s="231"/>
      <c r="L8" s="231"/>
      <c r="M8" s="231"/>
      <c r="N8" s="231"/>
      <c r="O8" s="231"/>
      <c r="P8" s="231"/>
      <c r="Q8" s="231"/>
      <c r="R8" s="231"/>
      <c r="S8" s="231"/>
      <c r="T8" s="231"/>
      <c r="U8" s="231"/>
      <c r="V8" s="231"/>
      <c r="W8" s="231"/>
      <c r="X8" s="231"/>
      <c r="Y8" s="231"/>
      <c r="Z8" s="231"/>
      <c r="AA8" s="231"/>
      <c r="AB8" s="231"/>
      <c r="AC8" s="231"/>
      <c r="AD8" s="231"/>
      <c r="AE8" s="231"/>
      <c r="AF8" s="231"/>
      <c r="AG8" s="233"/>
    </row>
    <row r="9" spans="2:33" ht="24.75" customHeight="1" x14ac:dyDescent="0.35">
      <c r="B9" s="194"/>
      <c r="C9" s="234"/>
      <c r="D9" s="230"/>
      <c r="E9" s="200"/>
      <c r="F9" s="231"/>
      <c r="G9" s="231"/>
      <c r="H9" s="231"/>
      <c r="I9" s="231"/>
      <c r="J9" s="231"/>
      <c r="K9" s="231"/>
      <c r="L9" s="231"/>
      <c r="M9" s="231"/>
      <c r="N9" s="231"/>
      <c r="O9" s="231"/>
      <c r="P9" s="231"/>
      <c r="Q9" s="231"/>
      <c r="R9" s="231"/>
      <c r="S9" s="231"/>
      <c r="T9" s="231"/>
      <c r="U9" s="231"/>
      <c r="V9" s="231"/>
      <c r="W9" s="231"/>
      <c r="X9" s="231"/>
      <c r="Y9" s="231"/>
      <c r="Z9" s="231"/>
      <c r="AA9" s="231"/>
      <c r="AB9" s="231"/>
      <c r="AC9" s="231"/>
      <c r="AD9" s="231"/>
      <c r="AE9" s="231"/>
      <c r="AF9" s="231"/>
      <c r="AG9" s="233"/>
    </row>
    <row r="10" spans="2:33" ht="24.75" customHeight="1" x14ac:dyDescent="0.35">
      <c r="B10" s="194"/>
      <c r="C10" s="234"/>
      <c r="D10" s="230"/>
      <c r="E10" s="200"/>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3"/>
    </row>
    <row r="11" spans="2:33" ht="24.75" customHeight="1" x14ac:dyDescent="0.35">
      <c r="B11" s="194"/>
      <c r="C11" s="234"/>
      <c r="D11" s="230"/>
      <c r="E11" s="200"/>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3"/>
    </row>
    <row r="12" spans="2:33" ht="24.75" customHeight="1" x14ac:dyDescent="0.35">
      <c r="B12" s="194"/>
      <c r="C12" s="234"/>
      <c r="D12" s="230"/>
      <c r="E12" s="200"/>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3"/>
    </row>
    <row r="13" spans="2:33" ht="24.75" customHeight="1" x14ac:dyDescent="0.35">
      <c r="B13" s="194"/>
      <c r="C13" s="234"/>
      <c r="D13" s="230"/>
      <c r="E13" s="200"/>
      <c r="F13" s="231"/>
      <c r="G13" s="231"/>
      <c r="H13" s="231"/>
      <c r="I13" s="231"/>
      <c r="J13" s="231"/>
      <c r="K13" s="231"/>
      <c r="L13" s="231"/>
      <c r="M13" s="231"/>
      <c r="N13" s="231"/>
      <c r="O13" s="231"/>
      <c r="P13" s="231"/>
      <c r="Q13" s="231"/>
      <c r="R13" s="231"/>
      <c r="S13" s="231"/>
      <c r="T13" s="231"/>
      <c r="U13" s="231"/>
      <c r="V13" s="231"/>
      <c r="W13" s="231"/>
      <c r="X13" s="231"/>
      <c r="Y13" s="231"/>
      <c r="Z13" s="231"/>
      <c r="AA13" s="231"/>
      <c r="AB13" s="231"/>
      <c r="AC13" s="231"/>
      <c r="AD13" s="231"/>
      <c r="AE13" s="231"/>
      <c r="AF13" s="231"/>
      <c r="AG13" s="233"/>
    </row>
    <row r="14" spans="2:33" ht="24.75" customHeight="1" x14ac:dyDescent="0.35">
      <c r="B14" s="194"/>
      <c r="C14" s="234"/>
      <c r="D14" s="230"/>
      <c r="E14" s="200"/>
      <c r="F14" s="231"/>
      <c r="G14" s="231"/>
      <c r="H14" s="231"/>
      <c r="I14" s="231"/>
      <c r="J14" s="231"/>
      <c r="K14" s="231"/>
      <c r="L14" s="231"/>
      <c r="M14" s="231"/>
      <c r="N14" s="231"/>
      <c r="O14" s="231"/>
      <c r="P14" s="231"/>
      <c r="Q14" s="231"/>
      <c r="R14" s="231"/>
      <c r="S14" s="231"/>
      <c r="T14" s="231"/>
      <c r="U14" s="231"/>
      <c r="V14" s="231"/>
      <c r="W14" s="231"/>
      <c r="X14" s="231"/>
      <c r="Y14" s="231"/>
      <c r="Z14" s="231"/>
      <c r="AA14" s="231"/>
      <c r="AB14" s="231"/>
      <c r="AC14" s="231"/>
      <c r="AD14" s="231"/>
      <c r="AE14" s="231"/>
      <c r="AF14" s="231"/>
      <c r="AG14" s="233"/>
    </row>
    <row r="15" spans="2:33" ht="24.75" customHeight="1" x14ac:dyDescent="0.35">
      <c r="B15" s="194"/>
      <c r="C15" s="234"/>
      <c r="D15" s="230"/>
      <c r="E15" s="200"/>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s="231"/>
      <c r="AG15" s="233"/>
    </row>
    <row r="16" spans="2:33" ht="24.75" customHeight="1" x14ac:dyDescent="0.35">
      <c r="B16" s="194"/>
      <c r="C16" s="234"/>
      <c r="D16" s="230"/>
      <c r="E16" s="200"/>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3"/>
    </row>
    <row r="17" spans="2:33" ht="24.75" customHeight="1" x14ac:dyDescent="0.35">
      <c r="B17" s="194"/>
      <c r="C17" s="234"/>
      <c r="D17" s="230"/>
      <c r="E17" s="200"/>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31"/>
      <c r="AG17" s="233"/>
    </row>
    <row r="18" spans="2:33" ht="24.75" customHeight="1" x14ac:dyDescent="0.35">
      <c r="B18" s="194"/>
      <c r="C18" s="234"/>
      <c r="D18" s="230"/>
      <c r="E18" s="200"/>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3"/>
    </row>
    <row r="19" spans="2:33" ht="24.75" customHeight="1" x14ac:dyDescent="0.35">
      <c r="B19" s="194"/>
      <c r="C19" s="234"/>
      <c r="D19" s="230"/>
      <c r="E19" s="200"/>
      <c r="F19" s="231"/>
      <c r="G19" s="231"/>
      <c r="H19" s="231"/>
      <c r="I19" s="231"/>
      <c r="J19" s="231"/>
      <c r="K19" s="231"/>
      <c r="L19" s="231"/>
      <c r="M19" s="231"/>
      <c r="N19" s="231"/>
      <c r="O19" s="231"/>
      <c r="P19" s="231"/>
      <c r="Q19" s="231"/>
      <c r="R19" s="231"/>
      <c r="S19" s="231"/>
      <c r="T19" s="231"/>
      <c r="U19" s="231"/>
      <c r="V19" s="231"/>
      <c r="W19" s="231"/>
      <c r="X19" s="231"/>
      <c r="Y19" s="231"/>
      <c r="Z19" s="231"/>
      <c r="AA19" s="231"/>
      <c r="AB19" s="231"/>
      <c r="AC19" s="231"/>
      <c r="AD19" s="231"/>
      <c r="AE19" s="231"/>
      <c r="AF19" s="231"/>
      <c r="AG19" s="233"/>
    </row>
    <row r="20" spans="2:33" ht="24.75" customHeight="1" x14ac:dyDescent="0.35">
      <c r="B20" s="194"/>
      <c r="C20" s="230"/>
      <c r="D20" s="230"/>
      <c r="E20" s="200"/>
      <c r="F20" s="231"/>
      <c r="G20" s="231"/>
      <c r="H20" s="231"/>
      <c r="I20" s="231"/>
      <c r="J20" s="231"/>
      <c r="K20" s="231"/>
      <c r="L20" s="231"/>
      <c r="M20" s="231"/>
      <c r="N20" s="231"/>
      <c r="O20" s="231"/>
      <c r="P20" s="231"/>
      <c r="Q20" s="231"/>
      <c r="R20" s="231"/>
      <c r="S20" s="231"/>
      <c r="T20" s="231"/>
      <c r="U20" s="231"/>
      <c r="V20" s="231"/>
      <c r="W20" s="231"/>
      <c r="X20" s="231"/>
      <c r="Y20" s="231"/>
      <c r="Z20" s="231"/>
      <c r="AA20" s="231"/>
      <c r="AB20" s="231"/>
      <c r="AC20" s="231"/>
      <c r="AD20" s="231"/>
      <c r="AE20" s="231"/>
      <c r="AF20" s="231"/>
      <c r="AG20" s="233"/>
    </row>
    <row r="21" spans="2:33" ht="24.75" customHeight="1" x14ac:dyDescent="0.35">
      <c r="B21" s="194"/>
      <c r="C21" s="230"/>
      <c r="D21" s="230"/>
      <c r="E21" s="200"/>
      <c r="F21" s="231"/>
      <c r="G21" s="231"/>
      <c r="H21" s="231"/>
      <c r="I21" s="231"/>
      <c r="J21" s="231"/>
      <c r="K21" s="231"/>
      <c r="L21" s="231"/>
      <c r="M21" s="231"/>
      <c r="N21" s="231"/>
      <c r="O21" s="231"/>
      <c r="P21" s="231"/>
      <c r="Q21" s="231"/>
      <c r="R21" s="231"/>
      <c r="S21" s="231"/>
      <c r="T21" s="231"/>
      <c r="U21" s="231"/>
      <c r="V21" s="231"/>
      <c r="W21" s="231"/>
      <c r="X21" s="231"/>
      <c r="Y21" s="231"/>
      <c r="Z21" s="231"/>
      <c r="AA21" s="231"/>
      <c r="AB21" s="231"/>
      <c r="AC21" s="231"/>
      <c r="AD21" s="231"/>
      <c r="AE21" s="231"/>
      <c r="AF21" s="231"/>
      <c r="AG21" s="233"/>
    </row>
    <row r="22" spans="2:33" ht="24.75" customHeight="1" x14ac:dyDescent="0.35">
      <c r="B22" s="194"/>
      <c r="C22" s="230"/>
      <c r="D22" s="230"/>
      <c r="E22" s="200"/>
      <c r="F22" s="231"/>
      <c r="G22" s="231"/>
      <c r="H22" s="231"/>
      <c r="I22" s="231"/>
      <c r="J22" s="231"/>
      <c r="K22" s="231"/>
      <c r="L22" s="231"/>
      <c r="M22" s="231"/>
      <c r="N22" s="231"/>
      <c r="O22" s="231"/>
      <c r="P22" s="231"/>
      <c r="Q22" s="231"/>
      <c r="R22" s="231"/>
      <c r="S22" s="231"/>
      <c r="T22" s="231"/>
      <c r="U22" s="231"/>
      <c r="V22" s="231"/>
      <c r="W22" s="231"/>
      <c r="X22" s="231"/>
      <c r="Y22" s="231"/>
      <c r="Z22" s="231"/>
      <c r="AA22" s="231"/>
      <c r="AB22" s="231"/>
      <c r="AC22" s="231"/>
      <c r="AD22" s="231"/>
      <c r="AE22" s="231"/>
      <c r="AF22" s="231"/>
      <c r="AG22" s="233"/>
    </row>
    <row r="23" spans="2:33" ht="24.75" customHeight="1" x14ac:dyDescent="0.35">
      <c r="B23" s="194"/>
      <c r="C23" s="230"/>
      <c r="D23" s="230"/>
      <c r="E23" s="200"/>
      <c r="F23" s="231"/>
      <c r="G23" s="231"/>
      <c r="H23" s="231"/>
      <c r="I23" s="231"/>
      <c r="J23" s="231"/>
      <c r="K23" s="231"/>
      <c r="L23" s="231"/>
      <c r="M23" s="231"/>
      <c r="N23" s="231"/>
      <c r="O23" s="231"/>
      <c r="P23" s="231"/>
      <c r="Q23" s="231"/>
      <c r="R23" s="231"/>
      <c r="S23" s="231"/>
      <c r="T23" s="231"/>
      <c r="U23" s="231"/>
      <c r="V23" s="231"/>
      <c r="W23" s="231"/>
      <c r="X23" s="231"/>
      <c r="Y23" s="231"/>
      <c r="Z23" s="231"/>
      <c r="AA23" s="231"/>
      <c r="AB23" s="231"/>
      <c r="AC23" s="231"/>
      <c r="AD23" s="231"/>
      <c r="AE23" s="231"/>
      <c r="AF23" s="231"/>
      <c r="AG23" s="233"/>
    </row>
    <row r="24" spans="2:33" ht="6" customHeight="1" x14ac:dyDescent="0.35">
      <c r="B24" s="539"/>
      <c r="C24" s="537"/>
      <c r="D24" s="537"/>
      <c r="E24" s="537"/>
      <c r="F24" s="537"/>
      <c r="G24" s="537"/>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8"/>
    </row>
    <row r="25" spans="2:33" ht="24.75" customHeight="1" x14ac:dyDescent="0.35">
      <c r="B25" s="540" t="s">
        <v>177</v>
      </c>
      <c r="C25" s="541"/>
      <c r="D25" s="541"/>
      <c r="E25" s="541"/>
      <c r="F25" s="541"/>
      <c r="G25" s="541" t="s">
        <v>229</v>
      </c>
      <c r="H25" s="541"/>
      <c r="I25" s="541"/>
      <c r="J25" s="541"/>
      <c r="K25" s="541"/>
      <c r="L25" s="542" t="s">
        <v>235</v>
      </c>
      <c r="M25" s="542"/>
      <c r="N25" s="542"/>
      <c r="O25" s="542"/>
      <c r="P25" s="542"/>
      <c r="Q25" s="542" t="s">
        <v>236</v>
      </c>
      <c r="R25" s="542"/>
      <c r="S25" s="542"/>
      <c r="T25" s="542"/>
      <c r="U25" s="542"/>
      <c r="V25" s="543" t="s">
        <v>237</v>
      </c>
      <c r="W25" s="544"/>
      <c r="X25" s="544"/>
      <c r="Y25" s="544"/>
      <c r="Z25" s="544"/>
      <c r="AA25" s="545"/>
      <c r="AB25" s="543" t="s">
        <v>238</v>
      </c>
      <c r="AC25" s="544"/>
      <c r="AD25" s="544"/>
      <c r="AE25" s="544"/>
      <c r="AF25" s="544"/>
      <c r="AG25" s="546"/>
    </row>
    <row r="26" spans="2:33" ht="24.75" customHeight="1" thickBot="1" x14ac:dyDescent="0.4">
      <c r="B26" s="553" t="s">
        <v>241</v>
      </c>
      <c r="C26" s="554"/>
      <c r="D26" s="554"/>
      <c r="E26" s="554"/>
      <c r="F26" s="554"/>
      <c r="G26" s="554" t="s">
        <v>241</v>
      </c>
      <c r="H26" s="554"/>
      <c r="I26" s="554"/>
      <c r="J26" s="554"/>
      <c r="K26" s="554"/>
      <c r="L26" s="555"/>
      <c r="M26" s="555"/>
      <c r="N26" s="555"/>
      <c r="O26" s="555"/>
      <c r="P26" s="555"/>
      <c r="Q26" s="555"/>
      <c r="R26" s="555"/>
      <c r="S26" s="555"/>
      <c r="T26" s="555"/>
      <c r="U26" s="555"/>
      <c r="V26" s="533"/>
      <c r="W26" s="534"/>
      <c r="X26" s="534"/>
      <c r="Y26" s="534"/>
      <c r="Z26" s="534"/>
      <c r="AA26" s="556"/>
      <c r="AB26" s="533">
        <v>12</v>
      </c>
      <c r="AC26" s="534"/>
      <c r="AD26" s="534"/>
      <c r="AE26" s="534"/>
      <c r="AF26" s="534"/>
      <c r="AG26" s="535"/>
    </row>
  </sheetData>
  <mergeCells count="28">
    <mergeCell ref="G26:K26"/>
    <mergeCell ref="L26:P26"/>
    <mergeCell ref="Q26:U26"/>
    <mergeCell ref="V26:AA26"/>
    <mergeCell ref="AB26:AG26"/>
    <mergeCell ref="AE4:AG4"/>
    <mergeCell ref="B24:AG24"/>
    <mergeCell ref="B25:F25"/>
    <mergeCell ref="G25:K25"/>
    <mergeCell ref="L25:P25"/>
    <mergeCell ref="Q25:U25"/>
    <mergeCell ref="V25:AA25"/>
    <mergeCell ref="AB25:AG25"/>
    <mergeCell ref="B4:D4"/>
    <mergeCell ref="E4:R4"/>
    <mergeCell ref="S4:U4"/>
    <mergeCell ref="V4:X4"/>
    <mergeCell ref="Y4:AA4"/>
    <mergeCell ref="AB4:AD4"/>
    <mergeCell ref="B26:F26"/>
    <mergeCell ref="B2:AG2"/>
    <mergeCell ref="B3:D3"/>
    <mergeCell ref="E3:R3"/>
    <mergeCell ref="S3:U3"/>
    <mergeCell ref="V3:X3"/>
    <mergeCell ref="Y3:AA3"/>
    <mergeCell ref="AB3:AD3"/>
    <mergeCell ref="AE3:AG3"/>
  </mergeCells>
  <printOptions horizontalCentered="1" verticalCentered="1"/>
  <pageMargins left="0.25" right="0.25" top="0.25" bottom="0.25" header="0.25" footer="0.25"/>
  <pageSetup scale="9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B1FA3-9F66-4C3A-A74C-DF10E580FA03}">
  <dimension ref="A1"/>
  <sheetViews>
    <sheetView showGridLines="0" showRowColHeaders="0" workbookViewId="0">
      <extLst>
        <ext xmlns:xlsdti="http://schemas.microsoft.com/office/spreadsheetml/2023/showDataTypeIcons" uri="{77bfe23e-c014-4d31-8a63-9c772dbf06b6}">
          <xlsdti:showDataTypeIcons visible="0"/>
        </ext>
      </extLst>
    </sheetView>
  </sheetViews>
  <sheetFormatPr defaultRowHeight="12.75" x14ac:dyDescent="0.3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D46F6-0DDA-4897-83C8-CC74DEFC5E1E}">
  <sheetPr>
    <pageSetUpPr fitToPage="1"/>
  </sheetPr>
  <dimension ref="B1:AL32"/>
  <sheetViews>
    <sheetView showGridLines="0" zoomScale="85" zoomScaleNormal="85" workbookViewId="0"/>
  </sheetViews>
  <sheetFormatPr defaultRowHeight="12.75" x14ac:dyDescent="0.35"/>
  <cols>
    <col min="1" max="1" width="2.46484375" customWidth="1"/>
    <col min="3" max="3" width="13.73046875" customWidth="1"/>
    <col min="4" max="4" width="37.73046875" customWidth="1"/>
    <col min="5" max="34" width="2.73046875" customWidth="1"/>
    <col min="35" max="36" width="12.53125" customWidth="1"/>
  </cols>
  <sheetData>
    <row r="1" spans="2:38" ht="13.15" thickBot="1" x14ac:dyDescent="0.4"/>
    <row r="2" spans="2:38" s="1" customFormat="1" ht="36.5" customHeight="1" x14ac:dyDescent="0.35">
      <c r="B2" s="306" t="s">
        <v>242</v>
      </c>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8"/>
    </row>
    <row r="3" spans="2:38" ht="35.200000000000003" customHeight="1" x14ac:dyDescent="0.35">
      <c r="B3" s="323" t="s">
        <v>181</v>
      </c>
      <c r="C3" s="528"/>
      <c r="D3" s="235"/>
      <c r="E3" s="558" t="s">
        <v>243</v>
      </c>
      <c r="F3" s="558"/>
      <c r="G3" s="558"/>
      <c r="H3" s="558"/>
      <c r="I3" s="558"/>
      <c r="J3" s="558"/>
      <c r="K3" s="558"/>
      <c r="L3" s="559"/>
      <c r="M3" s="560"/>
      <c r="N3" s="560"/>
      <c r="O3" s="560"/>
      <c r="P3" s="560"/>
      <c r="Q3" s="560"/>
      <c r="R3" s="560"/>
      <c r="S3" s="560"/>
      <c r="T3" s="560"/>
      <c r="U3" s="560"/>
      <c r="V3" s="560"/>
      <c r="W3" s="560"/>
      <c r="X3" s="560"/>
      <c r="Y3" s="561"/>
      <c r="Z3" s="434" t="s">
        <v>244</v>
      </c>
      <c r="AA3" s="434"/>
      <c r="AB3" s="434"/>
      <c r="AC3" s="467" t="s">
        <v>245</v>
      </c>
      <c r="AD3" s="467"/>
      <c r="AE3" s="467"/>
      <c r="AF3" s="467"/>
      <c r="AG3" s="467"/>
      <c r="AH3" s="467"/>
      <c r="AI3" s="3" t="s">
        <v>246</v>
      </c>
      <c r="AJ3" s="221" t="s">
        <v>247</v>
      </c>
      <c r="AL3" s="61"/>
    </row>
    <row r="4" spans="2:38" ht="35.200000000000003" customHeight="1" x14ac:dyDescent="0.35">
      <c r="B4" s="323" t="s">
        <v>188</v>
      </c>
      <c r="C4" s="547"/>
      <c r="D4" s="236"/>
      <c r="E4" s="562" t="s">
        <v>248</v>
      </c>
      <c r="F4" s="562"/>
      <c r="G4" s="562"/>
      <c r="H4" s="562"/>
      <c r="I4" s="562"/>
      <c r="J4" s="562"/>
      <c r="K4" s="562"/>
      <c r="L4" s="563"/>
      <c r="M4" s="564"/>
      <c r="N4" s="564"/>
      <c r="O4" s="564"/>
      <c r="P4" s="564"/>
      <c r="Q4" s="564"/>
      <c r="R4" s="564"/>
      <c r="S4" s="564"/>
      <c r="T4" s="564"/>
      <c r="U4" s="564"/>
      <c r="V4" s="564"/>
      <c r="W4" s="564"/>
      <c r="X4" s="564"/>
      <c r="Y4" s="565"/>
      <c r="Z4" s="566"/>
      <c r="AA4" s="566"/>
      <c r="AB4" s="566"/>
      <c r="AC4" s="567"/>
      <c r="AD4" s="567"/>
      <c r="AE4" s="567"/>
      <c r="AF4" s="567"/>
      <c r="AG4" s="567"/>
      <c r="AH4" s="567"/>
      <c r="AI4" s="237"/>
      <c r="AJ4" s="238"/>
    </row>
    <row r="5" spans="2:38" ht="6" customHeight="1" x14ac:dyDescent="0.35">
      <c r="B5" s="239"/>
      <c r="C5" s="164"/>
      <c r="D5" s="240"/>
      <c r="E5" s="240"/>
      <c r="F5" s="240"/>
      <c r="G5" s="241"/>
      <c r="H5" s="240"/>
      <c r="I5" s="240"/>
      <c r="J5" s="241"/>
      <c r="K5" s="240"/>
      <c r="L5" s="240"/>
      <c r="M5" s="241"/>
      <c r="N5" s="240"/>
      <c r="O5" s="240"/>
      <c r="P5" s="241"/>
      <c r="Q5" s="240"/>
      <c r="R5" s="240"/>
      <c r="S5" s="241"/>
      <c r="T5" s="240"/>
      <c r="U5" s="240"/>
      <c r="V5" s="241"/>
      <c r="W5" s="240"/>
      <c r="X5" s="240"/>
      <c r="Y5" s="241"/>
      <c r="Z5" s="240"/>
      <c r="AA5" s="240"/>
      <c r="AB5" s="241"/>
      <c r="AC5" s="240"/>
      <c r="AD5" s="240"/>
      <c r="AE5" s="241"/>
      <c r="AF5" s="240"/>
      <c r="AG5" s="240"/>
      <c r="AH5" s="241"/>
      <c r="AI5" s="164"/>
      <c r="AJ5" s="242"/>
    </row>
    <row r="6" spans="2:38" s="118" customFormat="1" ht="35.200000000000003" customHeight="1" x14ac:dyDescent="0.35">
      <c r="B6" s="175" t="s">
        <v>190</v>
      </c>
      <c r="C6" s="162" t="s">
        <v>249</v>
      </c>
      <c r="D6" s="162" t="s">
        <v>221</v>
      </c>
      <c r="E6" s="319">
        <v>1</v>
      </c>
      <c r="F6" s="320"/>
      <c r="G6" s="321"/>
      <c r="H6" s="319">
        <f>E6+1</f>
        <v>2</v>
      </c>
      <c r="I6" s="320"/>
      <c r="J6" s="321"/>
      <c r="K6" s="319">
        <f>H6+1</f>
        <v>3</v>
      </c>
      <c r="L6" s="320"/>
      <c r="M6" s="321"/>
      <c r="N6" s="319">
        <f>K6+1</f>
        <v>4</v>
      </c>
      <c r="O6" s="320"/>
      <c r="P6" s="321"/>
      <c r="Q6" s="319">
        <f>N6+1</f>
        <v>5</v>
      </c>
      <c r="R6" s="320"/>
      <c r="S6" s="321"/>
      <c r="T6" s="319">
        <f>Q6+1</f>
        <v>6</v>
      </c>
      <c r="U6" s="320"/>
      <c r="V6" s="321"/>
      <c r="W6" s="319">
        <f>T6+1</f>
        <v>7</v>
      </c>
      <c r="X6" s="320"/>
      <c r="Y6" s="321"/>
      <c r="Z6" s="319">
        <f>W6+1</f>
        <v>8</v>
      </c>
      <c r="AA6" s="320"/>
      <c r="AB6" s="321"/>
      <c r="AC6" s="319">
        <f>Z6+1</f>
        <v>9</v>
      </c>
      <c r="AD6" s="320"/>
      <c r="AE6" s="321"/>
      <c r="AF6" s="319">
        <f>AC6+1</f>
        <v>10</v>
      </c>
      <c r="AG6" s="320"/>
      <c r="AH6" s="321"/>
      <c r="AI6" s="162" t="s">
        <v>250</v>
      </c>
      <c r="AJ6" s="221" t="s">
        <v>251</v>
      </c>
    </row>
    <row r="7" spans="2:38" ht="20.2" customHeight="1" x14ac:dyDescent="0.35">
      <c r="B7" s="568">
        <v>1</v>
      </c>
      <c r="C7" s="570"/>
      <c r="D7" s="570"/>
      <c r="E7" s="243"/>
      <c r="F7" s="244"/>
      <c r="G7" s="245"/>
      <c r="H7" s="243"/>
      <c r="I7" s="244"/>
      <c r="J7" s="245"/>
      <c r="K7" s="243"/>
      <c r="L7" s="244"/>
      <c r="M7" s="245"/>
      <c r="N7" s="243"/>
      <c r="O7" s="244"/>
      <c r="P7" s="245"/>
      <c r="Q7" s="243"/>
      <c r="R7" s="244"/>
      <c r="S7" s="246"/>
      <c r="T7" s="243"/>
      <c r="U7" s="244"/>
      <c r="V7" s="246"/>
      <c r="W7" s="243"/>
      <c r="X7" s="244"/>
      <c r="Y7" s="246"/>
      <c r="Z7" s="243"/>
      <c r="AA7" s="244"/>
      <c r="AB7" s="246"/>
      <c r="AC7" s="243"/>
      <c r="AD7" s="244"/>
      <c r="AE7" s="246"/>
      <c r="AF7" s="243"/>
      <c r="AG7" s="244"/>
      <c r="AH7" s="246"/>
      <c r="AI7" s="575">
        <f>MIN(E8:AH8)</f>
        <v>0</v>
      </c>
      <c r="AJ7" s="579"/>
    </row>
    <row r="8" spans="2:38" ht="20.2" customHeight="1" x14ac:dyDescent="0.35">
      <c r="B8" s="569"/>
      <c r="C8" s="571"/>
      <c r="D8" s="571"/>
      <c r="E8" s="580">
        <f>E7*3600+F7*60+G7</f>
        <v>0</v>
      </c>
      <c r="F8" s="573"/>
      <c r="G8" s="574"/>
      <c r="H8" s="572">
        <f>IF((H7*3600+I7*60+J7)=0,0,IF((H7*3600+I7*60+J7)&lt;(E29*3600+F29*60+G29),H7*3600+I7*60+J7,(H7*3600+I7*60+J7)-(E29*3600+F29*60+G29)))</f>
        <v>0</v>
      </c>
      <c r="I8" s="573"/>
      <c r="J8" s="574"/>
      <c r="K8" s="572">
        <f>IF((K7*3600+L7*60+M7)=0,0,IF((K7*3600+L7*60+M7)&lt;(H29*3600+I29*60+J29),K7*3600+L7*60+M7,(K7*3600+L7*60+M7)-(H29*3600+I29*60+J29)))</f>
        <v>0</v>
      </c>
      <c r="L8" s="573"/>
      <c r="M8" s="574"/>
      <c r="N8" s="572">
        <f>IF((N7*3600+O7*60+P7)=0,0,IF((N7*3600+O7*60+P7)&lt;(K29*3600+L29*60+M29),N7*3600+O7*60+P7,(N7*3600+O7*60+P7)-(K29*3600+L29*60+M29)))</f>
        <v>0</v>
      </c>
      <c r="O8" s="573"/>
      <c r="P8" s="574"/>
      <c r="Q8" s="572">
        <f>IF((Q7*3600+R7*60+S7)=0,0,IF((Q7*3600+R7*60+S7)&lt;(N29*3600+O29*60+P29),Q7*3600+R7*60+S7,(Q7*3600+R7*60+S7)-(N29*3600+O29*60+P29)))</f>
        <v>0</v>
      </c>
      <c r="R8" s="573"/>
      <c r="S8" s="574"/>
      <c r="T8" s="572">
        <f>IF((T7*3600+U7*60+V7)=0,0,IF((T7*3600+U7*60+V7)&lt;(Q29*3600+R29*60+S29),T7*3600+U7*60+V7,(T7*3600+U7*60+V7)-(Q29*3600+R29*60+S29)))</f>
        <v>0</v>
      </c>
      <c r="U8" s="573"/>
      <c r="V8" s="574"/>
      <c r="W8" s="572">
        <f>IF((W7*3600+X7*60+Y7)=0,0,IF((W7*3600+X7*60+Y7)&lt;(T29*3600+U29*60+V29),W7*3600+X7*60+Y7,(W7*3600+X7*60+Y7)-(T29*3600+U29*60+V29)))</f>
        <v>0</v>
      </c>
      <c r="X8" s="573"/>
      <c r="Y8" s="574"/>
      <c r="Z8" s="572">
        <f>IF((Z7*3600+AA7*60+AB7)=0,0,IF((Z7*3600+AA7*60+AB7)&lt;(W29*3600+X29*60+Y29),Z7*3600+AA7*60+AB7,(Z7*3600+AA7*60+AB7)-(W29*3600+X29*60+Y29)))</f>
        <v>0</v>
      </c>
      <c r="AA8" s="573"/>
      <c r="AB8" s="574"/>
      <c r="AC8" s="572">
        <f>IF((AC7*3600+AD7*60+AE7)=0,0,IF((AC7*3600+AD7*60+AE7)&lt;(Z29*3600+AA29*60+AB29),AC7*3600+AD7*60+AE7,(AC7*3600+AD7*60+AE7)-(Z29*3600+AA29*60+AB29)))</f>
        <v>0</v>
      </c>
      <c r="AD8" s="573"/>
      <c r="AE8" s="574"/>
      <c r="AF8" s="572">
        <f>IF((AF7*3600+AG7*60+AH7)=0,0,IF((AF7*3600+AG7*60+AH7)&lt;(AC29*3600+AD29*60+AE29),AF7*3600+AG7*60+AH7,(AF7*3600+AG7*60+AH7)-(AC29*3600+AD29*60+AE29)))</f>
        <v>0</v>
      </c>
      <c r="AG8" s="573"/>
      <c r="AH8" s="574"/>
      <c r="AI8" s="576"/>
      <c r="AJ8" s="578"/>
    </row>
    <row r="9" spans="2:38" ht="20.2" customHeight="1" x14ac:dyDescent="0.35">
      <c r="B9" s="581">
        <f>B7+1</f>
        <v>2</v>
      </c>
      <c r="C9" s="582"/>
      <c r="D9" s="582"/>
      <c r="E9" s="243"/>
      <c r="F9" s="244"/>
      <c r="G9" s="246"/>
      <c r="H9" s="243"/>
      <c r="I9" s="244"/>
      <c r="J9" s="246"/>
      <c r="K9" s="243"/>
      <c r="L9" s="244"/>
      <c r="M9" s="246"/>
      <c r="N9" s="243"/>
      <c r="O9" s="244"/>
      <c r="P9" s="246"/>
      <c r="Q9" s="243"/>
      <c r="R9" s="244"/>
      <c r="S9" s="246"/>
      <c r="T9" s="243"/>
      <c r="U9" s="244"/>
      <c r="V9" s="246"/>
      <c r="W9" s="243"/>
      <c r="X9" s="244"/>
      <c r="Y9" s="246"/>
      <c r="Z9" s="243"/>
      <c r="AA9" s="244"/>
      <c r="AB9" s="246"/>
      <c r="AC9" s="243"/>
      <c r="AD9" s="244"/>
      <c r="AE9" s="246"/>
      <c r="AF9" s="243"/>
      <c r="AG9" s="244"/>
      <c r="AH9" s="246"/>
      <c r="AI9" s="575">
        <f>MIN(E10:AH10)</f>
        <v>0</v>
      </c>
      <c r="AJ9" s="577"/>
    </row>
    <row r="10" spans="2:38" ht="20.2" customHeight="1" x14ac:dyDescent="0.35">
      <c r="B10" s="569"/>
      <c r="C10" s="571"/>
      <c r="D10" s="571"/>
      <c r="E10" s="572">
        <f>IF((E9*3600+F9*60+G9)=0,0,(E9*3600+F9*60+G9)-(E7*3600+F7*60+G7))</f>
        <v>0</v>
      </c>
      <c r="F10" s="573"/>
      <c r="G10" s="574"/>
      <c r="H10" s="572">
        <f>IF((H9*3600+I9*60+J9)=0,0,(H9*3600+I9*60+J9)-(H7*3600+I7*60+J7))</f>
        <v>0</v>
      </c>
      <c r="I10" s="573"/>
      <c r="J10" s="574"/>
      <c r="K10" s="572">
        <f>IF((K9*3600+L9*60+M9)=0,0,(K9*3600+L9*60+M9)-(K7*3600+L7*60+M7))</f>
        <v>0</v>
      </c>
      <c r="L10" s="573"/>
      <c r="M10" s="574"/>
      <c r="N10" s="572">
        <f>IF((N9*3600+O9*60+P9)=0,0,(N9*3600+O9*60+P9)-(N7*3600+O7*60+P7))</f>
        <v>0</v>
      </c>
      <c r="O10" s="573"/>
      <c r="P10" s="574"/>
      <c r="Q10" s="572">
        <f>IF((Q9*3600+R9*60+S9)=0,0,(Q9*3600+R9*60+S9)-(Q7*3600+R7*60+S7))</f>
        <v>0</v>
      </c>
      <c r="R10" s="573"/>
      <c r="S10" s="574"/>
      <c r="T10" s="572">
        <f>IF((T9*3600+U9*60+V9)=0,0,(T9*3600+U9*60+V9)-(T7*3600+U7*60+V7))</f>
        <v>0</v>
      </c>
      <c r="U10" s="573"/>
      <c r="V10" s="574"/>
      <c r="W10" s="572">
        <f>IF((W9*3600+X9*60+Y9)=0,0,(W9*3600+X9*60+Y9)-(W7*3600+X7*60+Y7))</f>
        <v>0</v>
      </c>
      <c r="X10" s="573"/>
      <c r="Y10" s="574"/>
      <c r="Z10" s="572">
        <f>IF((Z9*3600+AA9*60+AB9)=0,0,(Z9*3600+AA9*60+AB9)-(Z7*3600+AA7*60+AB7))</f>
        <v>0</v>
      </c>
      <c r="AA10" s="573"/>
      <c r="AB10" s="574"/>
      <c r="AC10" s="572">
        <f>IF((AC9*3600+AD9*60+AE9)=0,0,(AC9*3600+AD9*60+AE9)-(AC7*3600+AD7*60+AE7))</f>
        <v>0</v>
      </c>
      <c r="AD10" s="573"/>
      <c r="AE10" s="574"/>
      <c r="AF10" s="572">
        <f>IF((AF9*3600+AG9*60+AH9)=0,0,(AF9*3600+AG9*60+AH9)-(AF7*3600+AG7*60+AH7))</f>
        <v>0</v>
      </c>
      <c r="AG10" s="573"/>
      <c r="AH10" s="574"/>
      <c r="AI10" s="576"/>
      <c r="AJ10" s="578"/>
    </row>
    <row r="11" spans="2:38" ht="20.2" customHeight="1" x14ac:dyDescent="0.35">
      <c r="B11" s="581">
        <f>B9+1</f>
        <v>3</v>
      </c>
      <c r="C11" s="582"/>
      <c r="D11" s="582"/>
      <c r="E11" s="243"/>
      <c r="F11" s="244"/>
      <c r="G11" s="246"/>
      <c r="H11" s="243"/>
      <c r="I11" s="244"/>
      <c r="J11" s="246"/>
      <c r="K11" s="243"/>
      <c r="L11" s="244"/>
      <c r="M11" s="246"/>
      <c r="N11" s="243"/>
      <c r="O11" s="244"/>
      <c r="P11" s="246"/>
      <c r="Q11" s="243"/>
      <c r="R11" s="244"/>
      <c r="S11" s="246"/>
      <c r="T11" s="243"/>
      <c r="U11" s="244"/>
      <c r="V11" s="246"/>
      <c r="W11" s="243"/>
      <c r="X11" s="244"/>
      <c r="Y11" s="246"/>
      <c r="Z11" s="243"/>
      <c r="AA11" s="244"/>
      <c r="AB11" s="246"/>
      <c r="AC11" s="243"/>
      <c r="AD11" s="244"/>
      <c r="AE11" s="246"/>
      <c r="AF11" s="243"/>
      <c r="AG11" s="244"/>
      <c r="AH11" s="246"/>
      <c r="AI11" s="575">
        <f>MIN(E12:AH12)</f>
        <v>0</v>
      </c>
      <c r="AJ11" s="577"/>
    </row>
    <row r="12" spans="2:38" ht="20.2" customHeight="1" x14ac:dyDescent="0.35">
      <c r="B12" s="569"/>
      <c r="C12" s="571"/>
      <c r="D12" s="571"/>
      <c r="E12" s="572">
        <f>IF((E11*3600+F11*60+G11)=0,0,(E11*3600+F11*60+G11)-(E9*3600+F9*60+G9))</f>
        <v>0</v>
      </c>
      <c r="F12" s="573"/>
      <c r="G12" s="574"/>
      <c r="H12" s="572">
        <f>IF((H11*3600+I11*60+J11)=0,0,(H11*3600+I11*60+J11)-(H9*3600+I9*60+J9))</f>
        <v>0</v>
      </c>
      <c r="I12" s="573"/>
      <c r="J12" s="574"/>
      <c r="K12" s="572">
        <f>IF((K11*3600+L11*60+M11)=0,0,(K11*3600+L11*60+M11)-(K9*3600+L9*60+M9))</f>
        <v>0</v>
      </c>
      <c r="L12" s="573"/>
      <c r="M12" s="574"/>
      <c r="N12" s="572">
        <f>IF((N11*3600+O11*60+P11)=0,0,(N11*3600+O11*60+P11)-(N9*3600+O9*60+P9))</f>
        <v>0</v>
      </c>
      <c r="O12" s="573"/>
      <c r="P12" s="574"/>
      <c r="Q12" s="572">
        <f>IF((Q11*3600+R11*60+S11)=0,0,(Q11*3600+R11*60+S11)-(Q9*3600+R9*60+S9))</f>
        <v>0</v>
      </c>
      <c r="R12" s="573"/>
      <c r="S12" s="574"/>
      <c r="T12" s="572">
        <f>IF((T11*3600+U11*60+V11)=0,0,(T11*3600+U11*60+V11)-(T9*3600+U9*60+V9))</f>
        <v>0</v>
      </c>
      <c r="U12" s="573"/>
      <c r="V12" s="574"/>
      <c r="W12" s="572">
        <f>IF((W11*3600+X11*60+Y11)=0,0,(W11*3600+X11*60+Y11)-(W9*3600+X9*60+Y9))</f>
        <v>0</v>
      </c>
      <c r="X12" s="573"/>
      <c r="Y12" s="574"/>
      <c r="Z12" s="572">
        <f>IF((Z11*3600+AA11*60+AB11)=0,0,(Z11*3600+AA11*60+AB11)-(Z9*3600+AA9*60+AB9))</f>
        <v>0</v>
      </c>
      <c r="AA12" s="573"/>
      <c r="AB12" s="574"/>
      <c r="AC12" s="572">
        <f>IF((AC11*3600+AD11*60+AE11)=0,0,(AC11*3600+AD11*60+AE11)-(AC9*3600+AD9*60+AE9))</f>
        <v>0</v>
      </c>
      <c r="AD12" s="573"/>
      <c r="AE12" s="574"/>
      <c r="AF12" s="572">
        <f>IF((AF11*3600+AG11*60+AH11)=0,0,(AF11*3600+AG11*60+AH11)-(AF9*3600+AG9*60+AH9))</f>
        <v>0</v>
      </c>
      <c r="AG12" s="573"/>
      <c r="AH12" s="574"/>
      <c r="AI12" s="576"/>
      <c r="AJ12" s="578"/>
    </row>
    <row r="13" spans="2:38" ht="20.2" customHeight="1" x14ac:dyDescent="0.35">
      <c r="B13" s="581">
        <f>B11+1</f>
        <v>4</v>
      </c>
      <c r="C13" s="582"/>
      <c r="D13" s="582"/>
      <c r="E13" s="243"/>
      <c r="F13" s="244"/>
      <c r="G13" s="246"/>
      <c r="H13" s="243"/>
      <c r="I13" s="244"/>
      <c r="J13" s="246"/>
      <c r="K13" s="243"/>
      <c r="L13" s="244"/>
      <c r="M13" s="246"/>
      <c r="N13" s="243"/>
      <c r="O13" s="244"/>
      <c r="P13" s="246"/>
      <c r="Q13" s="243"/>
      <c r="R13" s="244"/>
      <c r="S13" s="246"/>
      <c r="T13" s="243"/>
      <c r="U13" s="244"/>
      <c r="V13" s="246"/>
      <c r="W13" s="243"/>
      <c r="X13" s="244"/>
      <c r="Y13" s="246"/>
      <c r="Z13" s="243"/>
      <c r="AA13" s="244"/>
      <c r="AB13" s="246"/>
      <c r="AC13" s="243"/>
      <c r="AD13" s="244"/>
      <c r="AE13" s="246"/>
      <c r="AF13" s="243"/>
      <c r="AG13" s="244"/>
      <c r="AH13" s="246"/>
      <c r="AI13" s="575">
        <f>MIN(E14:AH14)</f>
        <v>0</v>
      </c>
      <c r="AJ13" s="577"/>
    </row>
    <row r="14" spans="2:38" ht="20.2" customHeight="1" x14ac:dyDescent="0.35">
      <c r="B14" s="569"/>
      <c r="C14" s="571"/>
      <c r="D14" s="571"/>
      <c r="E14" s="572">
        <f>IF((E13*3600+F13*60+G13)=0,0,(E13*3600+F13*60+G13)-(E11*3600+F11*60+G11))</f>
        <v>0</v>
      </c>
      <c r="F14" s="573"/>
      <c r="G14" s="574"/>
      <c r="H14" s="572">
        <f>IF((H13*3600+I13*60+J13)=0,0,(H13*3600+I13*60+J13)-(H11*3600+I11*60+J11))</f>
        <v>0</v>
      </c>
      <c r="I14" s="573"/>
      <c r="J14" s="574"/>
      <c r="K14" s="572">
        <f>IF((K13*3600+L13*60+M13)=0,0,(K13*3600+L13*60+M13)-(K11*3600+L11*60+M11))</f>
        <v>0</v>
      </c>
      <c r="L14" s="573"/>
      <c r="M14" s="574"/>
      <c r="N14" s="572">
        <f>IF((N13*3600+O13*60+P13)=0,0,(N13*3600+O13*60+P13)-(N11*3600+O11*60+P11))</f>
        <v>0</v>
      </c>
      <c r="O14" s="573"/>
      <c r="P14" s="574"/>
      <c r="Q14" s="572">
        <f>IF((Q13*3600+R13*60+S13)=0,0,(Q13*3600+R13*60+S13)-(Q11*3600+R11*60+S11))</f>
        <v>0</v>
      </c>
      <c r="R14" s="573"/>
      <c r="S14" s="574"/>
      <c r="T14" s="572">
        <f>IF((T13*3600+U13*60+V13)=0,0,(T13*3600+U13*60+V13)-(T11*3600+U11*60+V11))</f>
        <v>0</v>
      </c>
      <c r="U14" s="573"/>
      <c r="V14" s="574"/>
      <c r="W14" s="572">
        <f>IF((W13*3600+X13*60+Y13)=0,0,(W13*3600+X13*60+Y13)-(W11*3600+X11*60+Y11))</f>
        <v>0</v>
      </c>
      <c r="X14" s="573"/>
      <c r="Y14" s="574"/>
      <c r="Z14" s="572">
        <f>IF((Z13*3600+AA13*60+AB13)=0,0,(Z13*3600+AA13*60+AB13)-(Z11*3600+AA11*60+AB11))</f>
        <v>0</v>
      </c>
      <c r="AA14" s="573"/>
      <c r="AB14" s="574"/>
      <c r="AC14" s="572">
        <f>IF((AC13*3600+AD13*60+AE13)=0,0,(AC13*3600+AD13*60+AE13)-(AC11*3600+AD11*60+AE11))</f>
        <v>0</v>
      </c>
      <c r="AD14" s="573"/>
      <c r="AE14" s="574"/>
      <c r="AF14" s="572">
        <f>IF((AF13*3600+AG13*60+AH13)=0,0,(AF13*3600+AG13*60+AH13)-(AF11*3600+AG11*60+AH11))</f>
        <v>0</v>
      </c>
      <c r="AG14" s="573"/>
      <c r="AH14" s="574"/>
      <c r="AI14" s="576"/>
      <c r="AJ14" s="578"/>
    </row>
    <row r="15" spans="2:38" ht="20.2" customHeight="1" x14ac:dyDescent="0.35">
      <c r="B15" s="581">
        <f>B13+1</f>
        <v>5</v>
      </c>
      <c r="C15" s="582"/>
      <c r="D15" s="582"/>
      <c r="E15" s="243"/>
      <c r="F15" s="244"/>
      <c r="G15" s="246"/>
      <c r="H15" s="243"/>
      <c r="I15" s="244"/>
      <c r="J15" s="246"/>
      <c r="K15" s="243"/>
      <c r="L15" s="244"/>
      <c r="M15" s="246"/>
      <c r="N15" s="243"/>
      <c r="O15" s="244"/>
      <c r="P15" s="246"/>
      <c r="Q15" s="243"/>
      <c r="R15" s="244"/>
      <c r="S15" s="246"/>
      <c r="T15" s="243"/>
      <c r="U15" s="244"/>
      <c r="V15" s="246"/>
      <c r="W15" s="243"/>
      <c r="X15" s="244"/>
      <c r="Y15" s="246"/>
      <c r="Z15" s="243"/>
      <c r="AA15" s="244"/>
      <c r="AB15" s="246"/>
      <c r="AC15" s="243"/>
      <c r="AD15" s="244"/>
      <c r="AE15" s="246"/>
      <c r="AF15" s="243"/>
      <c r="AG15" s="244"/>
      <c r="AH15" s="246"/>
      <c r="AI15" s="575">
        <f>MIN(E16:AH16)</f>
        <v>0</v>
      </c>
      <c r="AJ15" s="577"/>
    </row>
    <row r="16" spans="2:38" ht="20.2" customHeight="1" x14ac:dyDescent="0.35">
      <c r="B16" s="569"/>
      <c r="C16" s="571"/>
      <c r="D16" s="571"/>
      <c r="E16" s="572">
        <f>IF((E15*3600+F15*60+G15)=0,0,(E15*3600+F15*60+G15)-(E13*3600+F13*60+G13))</f>
        <v>0</v>
      </c>
      <c r="F16" s="573"/>
      <c r="G16" s="574"/>
      <c r="H16" s="572">
        <f>IF((H15*3600+I15*60+J15)=0,0,(H15*3600+I15*60+J15)-(H13*3600+I13*60+J13))</f>
        <v>0</v>
      </c>
      <c r="I16" s="573"/>
      <c r="J16" s="574"/>
      <c r="K16" s="572">
        <f>IF((K15*3600+L15*60+M15)=0,0,(K15*3600+L15*60+M15)-(K13*3600+L13*60+M13))</f>
        <v>0</v>
      </c>
      <c r="L16" s="573"/>
      <c r="M16" s="574"/>
      <c r="N16" s="572">
        <f>IF((N15*3600+O15*60+P15)=0,0,(N15*3600+O15*60+P15)-(N13*3600+O13*60+P13))</f>
        <v>0</v>
      </c>
      <c r="O16" s="573"/>
      <c r="P16" s="574"/>
      <c r="Q16" s="572">
        <f>IF((Q15*3600+R15*60+S15)=0,0,(Q15*3600+R15*60+S15)-(Q13*3600+R13*60+S13))</f>
        <v>0</v>
      </c>
      <c r="R16" s="573"/>
      <c r="S16" s="574"/>
      <c r="T16" s="572">
        <f>IF((T15*3600+U15*60+V15)=0,0,(T15*3600+U15*60+V15)-(T13*3600+U13*60+V13))</f>
        <v>0</v>
      </c>
      <c r="U16" s="573"/>
      <c r="V16" s="574"/>
      <c r="W16" s="572">
        <f>IF((W15*3600+X15*60+Y15)=0,0,(W15*3600+X15*60+Y15)-(W13*3600+X13*60+Y13))</f>
        <v>0</v>
      </c>
      <c r="X16" s="573"/>
      <c r="Y16" s="574"/>
      <c r="Z16" s="572">
        <f>IF((Z15*3600+AA15*60+AB15)=0,0,(Z15*3600+AA15*60+AB15)-(Z13*3600+AA13*60+AB13))</f>
        <v>0</v>
      </c>
      <c r="AA16" s="573"/>
      <c r="AB16" s="574"/>
      <c r="AC16" s="572">
        <f>IF((AC15*3600+AD15*60+AE15)=0,0,(AC15*3600+AD15*60+AE15)-(AC13*3600+AD13*60+AE13))</f>
        <v>0</v>
      </c>
      <c r="AD16" s="573"/>
      <c r="AE16" s="574"/>
      <c r="AF16" s="572">
        <f>IF((AF15*3600+AG15*60+AH15)=0,0,(AF15*3600+AG15*60+AH15)-(AF13*3600+AG13*60+AH13))</f>
        <v>0</v>
      </c>
      <c r="AG16" s="573"/>
      <c r="AH16" s="574"/>
      <c r="AI16" s="576"/>
      <c r="AJ16" s="578"/>
    </row>
    <row r="17" spans="2:36" ht="20.2" customHeight="1" x14ac:dyDescent="0.35">
      <c r="B17" s="581">
        <f>B15+1</f>
        <v>6</v>
      </c>
      <c r="C17" s="582"/>
      <c r="D17" s="582"/>
      <c r="E17" s="243"/>
      <c r="F17" s="244"/>
      <c r="G17" s="246"/>
      <c r="H17" s="243"/>
      <c r="I17" s="244"/>
      <c r="J17" s="246"/>
      <c r="K17" s="243"/>
      <c r="L17" s="244"/>
      <c r="M17" s="246"/>
      <c r="N17" s="243"/>
      <c r="O17" s="244"/>
      <c r="P17" s="246"/>
      <c r="Q17" s="243"/>
      <c r="R17" s="244"/>
      <c r="S17" s="246"/>
      <c r="T17" s="243"/>
      <c r="U17" s="244"/>
      <c r="V17" s="246"/>
      <c r="W17" s="243"/>
      <c r="X17" s="244"/>
      <c r="Y17" s="246"/>
      <c r="Z17" s="243"/>
      <c r="AA17" s="244"/>
      <c r="AB17" s="246"/>
      <c r="AC17" s="243"/>
      <c r="AD17" s="244"/>
      <c r="AE17" s="246"/>
      <c r="AF17" s="243"/>
      <c r="AG17" s="244"/>
      <c r="AH17" s="246"/>
      <c r="AI17" s="575">
        <f>MIN(E18:AH18)</f>
        <v>0</v>
      </c>
      <c r="AJ17" s="577"/>
    </row>
    <row r="18" spans="2:36" ht="20.2" customHeight="1" x14ac:dyDescent="0.35">
      <c r="B18" s="569"/>
      <c r="C18" s="571"/>
      <c r="D18" s="571"/>
      <c r="E18" s="572">
        <f>IF((E17*3600+F17*60+G17)=0,0,(E17*3600+F17*60+G17)-(E15*3600+F15*60+G15))</f>
        <v>0</v>
      </c>
      <c r="F18" s="573"/>
      <c r="G18" s="574"/>
      <c r="H18" s="572">
        <f>IF((H17*3600+I17*60+J17)=0,0,(H17*3600+I17*60+J17)-(H15*3600+I15*60+J15))</f>
        <v>0</v>
      </c>
      <c r="I18" s="573"/>
      <c r="J18" s="574"/>
      <c r="K18" s="572">
        <f>IF((K17*3600+L17*60+M17)=0,0,(K17*3600+L17*60+M17)-(K15*3600+L15*60+M15))</f>
        <v>0</v>
      </c>
      <c r="L18" s="573"/>
      <c r="M18" s="574"/>
      <c r="N18" s="572">
        <f>IF((N17*3600+O17*60+P17)=0,0,(N17*3600+O17*60+P17)-(N15*3600+O15*60+P15))</f>
        <v>0</v>
      </c>
      <c r="O18" s="573"/>
      <c r="P18" s="574"/>
      <c r="Q18" s="572">
        <f>IF((Q17*3600+R17*60+S17)=0,0,(Q17*3600+R17*60+S17)-(Q15*3600+R15*60+S15))</f>
        <v>0</v>
      </c>
      <c r="R18" s="573"/>
      <c r="S18" s="574"/>
      <c r="T18" s="572">
        <f>IF((T17*3600+U17*60+V17)=0,0,(T17*3600+U17*60+V17)-(T15*3600+U15*60+V15))</f>
        <v>0</v>
      </c>
      <c r="U18" s="573"/>
      <c r="V18" s="574"/>
      <c r="W18" s="572">
        <f>IF((W17*3600+X17*60+Y17)=0,0,(W17*3600+X17*60+Y17)-(W15*3600+X15*60+Y15))</f>
        <v>0</v>
      </c>
      <c r="X18" s="573"/>
      <c r="Y18" s="574"/>
      <c r="Z18" s="572">
        <f>IF((Z17*3600+AA17*60+AB17)=0,0,(Z17*3600+AA17*60+AB17)-(Z15*3600+AA15*60+AB15))</f>
        <v>0</v>
      </c>
      <c r="AA18" s="573"/>
      <c r="AB18" s="574"/>
      <c r="AC18" s="572">
        <f>IF((AC17*3600+AD17*60+AE17)=0,0,(AC17*3600+AD17*60+AE17)-(AC15*3600+AD15*60+AE15))</f>
        <v>0</v>
      </c>
      <c r="AD18" s="573"/>
      <c r="AE18" s="574"/>
      <c r="AF18" s="572">
        <f>IF((AF17*3600+AG17*60+AH17)=0,0,(AF17*3600+AG17*60+AH17)-(AF15*3600+AG15*60+AH15))</f>
        <v>0</v>
      </c>
      <c r="AG18" s="573"/>
      <c r="AH18" s="574"/>
      <c r="AI18" s="576"/>
      <c r="AJ18" s="578"/>
    </row>
    <row r="19" spans="2:36" ht="20.2" customHeight="1" x14ac:dyDescent="0.35">
      <c r="B19" s="581">
        <f>B17+1</f>
        <v>7</v>
      </c>
      <c r="C19" s="582"/>
      <c r="D19" s="582"/>
      <c r="E19" s="243"/>
      <c r="F19" s="244"/>
      <c r="G19" s="246"/>
      <c r="H19" s="243"/>
      <c r="I19" s="244"/>
      <c r="J19" s="246"/>
      <c r="K19" s="243"/>
      <c r="L19" s="244"/>
      <c r="M19" s="246"/>
      <c r="N19" s="243"/>
      <c r="O19" s="244"/>
      <c r="P19" s="246"/>
      <c r="Q19" s="243"/>
      <c r="R19" s="244"/>
      <c r="S19" s="246"/>
      <c r="T19" s="243"/>
      <c r="U19" s="244"/>
      <c r="V19" s="246"/>
      <c r="W19" s="243"/>
      <c r="X19" s="244"/>
      <c r="Y19" s="246"/>
      <c r="Z19" s="243"/>
      <c r="AA19" s="244"/>
      <c r="AB19" s="246"/>
      <c r="AC19" s="243"/>
      <c r="AD19" s="244"/>
      <c r="AE19" s="246"/>
      <c r="AF19" s="243"/>
      <c r="AG19" s="244"/>
      <c r="AH19" s="246"/>
      <c r="AI19" s="575">
        <f>MIN(E20:AH20)</f>
        <v>0</v>
      </c>
      <c r="AJ19" s="577"/>
    </row>
    <row r="20" spans="2:36" ht="20.2" customHeight="1" x14ac:dyDescent="0.35">
      <c r="B20" s="569"/>
      <c r="C20" s="571"/>
      <c r="D20" s="571"/>
      <c r="E20" s="572">
        <f>IF((E19*3600+F19*60+G19)=0,0,(E19*3600+F19*60+G19)-(E17*3600+F17*60+G17))</f>
        <v>0</v>
      </c>
      <c r="F20" s="573"/>
      <c r="G20" s="574"/>
      <c r="H20" s="572">
        <f>IF((H19*3600+I19*60+J19)=0,0,(H19*3600+I19*60+J19)-(H17*3600+I17*60+J17))</f>
        <v>0</v>
      </c>
      <c r="I20" s="573"/>
      <c r="J20" s="574"/>
      <c r="K20" s="572">
        <f>IF((K19*3600+L19*60+M19)=0,0,(K19*3600+L19*60+M19)-(K17*3600+L17*60+M17))</f>
        <v>0</v>
      </c>
      <c r="L20" s="573"/>
      <c r="M20" s="574"/>
      <c r="N20" s="572">
        <f>IF((N19*3600+O19*60+P19)=0,0,(N19*3600+O19*60+P19)-(N17*3600+O17*60+P17))</f>
        <v>0</v>
      </c>
      <c r="O20" s="573"/>
      <c r="P20" s="574"/>
      <c r="Q20" s="572">
        <f>IF((Q19*3600+R19*60+S19)=0,0,(Q19*3600+R19*60+S19)-(Q17*3600+R17*60+S17))</f>
        <v>0</v>
      </c>
      <c r="R20" s="573"/>
      <c r="S20" s="574"/>
      <c r="T20" s="572">
        <f>IF((T19*3600+U19*60+V19)=0,0,(T19*3600+U19*60+V19)-(T17*3600+U17*60+V17))</f>
        <v>0</v>
      </c>
      <c r="U20" s="573"/>
      <c r="V20" s="574"/>
      <c r="W20" s="572">
        <f>IF((W19*3600+X19*60+Y19)=0,0,(W19*3600+X19*60+Y19)-(W17*3600+X17*60+Y17))</f>
        <v>0</v>
      </c>
      <c r="X20" s="573"/>
      <c r="Y20" s="574"/>
      <c r="Z20" s="572">
        <f>IF((Z19*3600+AA19*60+AB19)=0,0,(Z19*3600+AA19*60+AB19)-(Z17*3600+AA17*60+AB17))</f>
        <v>0</v>
      </c>
      <c r="AA20" s="573"/>
      <c r="AB20" s="574"/>
      <c r="AC20" s="572">
        <f>IF((AC19*3600+AD19*60+AE19)=0,0,(AC19*3600+AD19*60+AE19)-(AC17*3600+AD17*60+AE17))</f>
        <v>0</v>
      </c>
      <c r="AD20" s="573"/>
      <c r="AE20" s="574"/>
      <c r="AF20" s="572">
        <f>IF((AF19*3600+AG19*60+AH19)=0,0,(AF19*3600+AG19*60+AH19)-(AF17*3600+AG17*60+AH17))</f>
        <v>0</v>
      </c>
      <c r="AG20" s="573"/>
      <c r="AH20" s="574"/>
      <c r="AI20" s="576"/>
      <c r="AJ20" s="578"/>
    </row>
    <row r="21" spans="2:36" ht="20.2" customHeight="1" x14ac:dyDescent="0.35">
      <c r="B21" s="581">
        <f>B19+1</f>
        <v>8</v>
      </c>
      <c r="C21" s="582"/>
      <c r="D21" s="582"/>
      <c r="E21" s="243"/>
      <c r="F21" s="244"/>
      <c r="G21" s="246"/>
      <c r="H21" s="243"/>
      <c r="I21" s="244"/>
      <c r="J21" s="246"/>
      <c r="K21" s="243"/>
      <c r="L21" s="244"/>
      <c r="M21" s="246"/>
      <c r="N21" s="243"/>
      <c r="O21" s="244"/>
      <c r="P21" s="246"/>
      <c r="Q21" s="243"/>
      <c r="R21" s="244"/>
      <c r="S21" s="246"/>
      <c r="T21" s="243"/>
      <c r="U21" s="244"/>
      <c r="V21" s="246"/>
      <c r="W21" s="243"/>
      <c r="X21" s="244"/>
      <c r="Y21" s="246"/>
      <c r="Z21" s="243"/>
      <c r="AA21" s="244"/>
      <c r="AB21" s="246"/>
      <c r="AC21" s="243"/>
      <c r="AD21" s="244"/>
      <c r="AE21" s="246"/>
      <c r="AF21" s="243"/>
      <c r="AG21" s="244"/>
      <c r="AH21" s="246"/>
      <c r="AI21" s="575">
        <f>MIN(E22:AH22)</f>
        <v>0</v>
      </c>
      <c r="AJ21" s="577"/>
    </row>
    <row r="22" spans="2:36" ht="20.2" customHeight="1" x14ac:dyDescent="0.35">
      <c r="B22" s="569"/>
      <c r="C22" s="571"/>
      <c r="D22" s="571"/>
      <c r="E22" s="572">
        <f>IF((E21*3600+F21*60+G21)=0,0,(E21*3600+F21*60+G21)-(E19*3600+F19*60+G19))</f>
        <v>0</v>
      </c>
      <c r="F22" s="573"/>
      <c r="G22" s="574"/>
      <c r="H22" s="572">
        <f>IF((H21*3600+I21*60+J21)=0,0,(H21*3600+I21*60+J21)-(H19*3600+I19*60+J19))</f>
        <v>0</v>
      </c>
      <c r="I22" s="573"/>
      <c r="J22" s="574"/>
      <c r="K22" s="572">
        <f>IF((K21*3600+L21*60+M21)=0,0,(K21*3600+L21*60+M21)-(K19*3600+L19*60+M19))</f>
        <v>0</v>
      </c>
      <c r="L22" s="573"/>
      <c r="M22" s="574"/>
      <c r="N22" s="572">
        <f>IF((N21*3600+O21*60+P21)=0,0,(N21*3600+O21*60+P21)-(N19*3600+O19*60+P19))</f>
        <v>0</v>
      </c>
      <c r="O22" s="573"/>
      <c r="P22" s="574"/>
      <c r="Q22" s="572">
        <f>IF((Q21*3600+R21*60+S21)=0,0,(Q21*3600+R21*60+S21)-(Q19*3600+R19*60+S19))</f>
        <v>0</v>
      </c>
      <c r="R22" s="573"/>
      <c r="S22" s="574"/>
      <c r="T22" s="572">
        <f>IF((T21*3600+U21*60+V21)=0,0,(T21*3600+U21*60+V21)-(T19*3600+U19*60+V19))</f>
        <v>0</v>
      </c>
      <c r="U22" s="573"/>
      <c r="V22" s="574"/>
      <c r="W22" s="572">
        <f>IF((W21*3600+X21*60+Y21)=0,0,(W21*3600+X21*60+Y21)-(W19*3600+X19*60+Y19))</f>
        <v>0</v>
      </c>
      <c r="X22" s="573"/>
      <c r="Y22" s="574"/>
      <c r="Z22" s="572">
        <f>IF((Z21*3600+AA21*60+AB21)=0,0,(Z21*3600+AA21*60+AB21)-(Z19*3600+AA19*60+AB19))</f>
        <v>0</v>
      </c>
      <c r="AA22" s="573"/>
      <c r="AB22" s="574"/>
      <c r="AC22" s="572">
        <f>IF((AC21*3600+AD21*60+AE21)=0,0,(AC21*3600+AD21*60+AE21)-(AC19*3600+AD19*60+AE19))</f>
        <v>0</v>
      </c>
      <c r="AD22" s="573"/>
      <c r="AE22" s="574"/>
      <c r="AF22" s="572">
        <f>IF((AF21*3600+AG21*60+AH21)=0,0,(AF21*3600+AG21*60+AH21)-(AF19*3600+AG19*60+AH19))</f>
        <v>0</v>
      </c>
      <c r="AG22" s="573"/>
      <c r="AH22" s="574"/>
      <c r="AI22" s="576"/>
      <c r="AJ22" s="578"/>
    </row>
    <row r="23" spans="2:36" ht="20.2" customHeight="1" x14ac:dyDescent="0.35">
      <c r="B23" s="581">
        <f>B21+1</f>
        <v>9</v>
      </c>
      <c r="C23" s="582"/>
      <c r="D23" s="582"/>
      <c r="E23" s="243"/>
      <c r="F23" s="244"/>
      <c r="G23" s="246"/>
      <c r="H23" s="243"/>
      <c r="I23" s="244"/>
      <c r="J23" s="246"/>
      <c r="K23" s="243"/>
      <c r="L23" s="244"/>
      <c r="M23" s="246"/>
      <c r="N23" s="243"/>
      <c r="O23" s="244"/>
      <c r="P23" s="246"/>
      <c r="Q23" s="243"/>
      <c r="R23" s="244"/>
      <c r="S23" s="246"/>
      <c r="T23" s="243"/>
      <c r="U23" s="244"/>
      <c r="V23" s="246"/>
      <c r="W23" s="243"/>
      <c r="X23" s="244"/>
      <c r="Y23" s="246"/>
      <c r="Z23" s="243"/>
      <c r="AA23" s="244"/>
      <c r="AB23" s="246"/>
      <c r="AC23" s="243"/>
      <c r="AD23" s="244"/>
      <c r="AE23" s="246"/>
      <c r="AF23" s="243"/>
      <c r="AG23" s="244"/>
      <c r="AH23" s="246"/>
      <c r="AI23" s="575">
        <f>MIN(E24:AH24)</f>
        <v>0</v>
      </c>
      <c r="AJ23" s="577"/>
    </row>
    <row r="24" spans="2:36" ht="20.2" customHeight="1" x14ac:dyDescent="0.35">
      <c r="B24" s="569"/>
      <c r="C24" s="571"/>
      <c r="D24" s="571"/>
      <c r="E24" s="572">
        <f>IF((E23*3600+F23*60+G23)=0,0,(E23*3600+F23*60+G23)-(E21*3600+F21*60+G21))</f>
        <v>0</v>
      </c>
      <c r="F24" s="573"/>
      <c r="G24" s="574"/>
      <c r="H24" s="572">
        <f>IF((H23*3600+I23*60+J23)=0,0,(H23*3600+I23*60+J23)-(H21*3600+I21*60+J21))</f>
        <v>0</v>
      </c>
      <c r="I24" s="573"/>
      <c r="J24" s="574"/>
      <c r="K24" s="572">
        <f>IF((K23*3600+L23*60+M23)=0,0,(K23*3600+L23*60+M23)-(K21*3600+L21*60+M21))</f>
        <v>0</v>
      </c>
      <c r="L24" s="573"/>
      <c r="M24" s="574"/>
      <c r="N24" s="572">
        <f>IF((N23*3600+O23*60+P23)=0,0,(N23*3600+O23*60+P23)-(N21*3600+O21*60+P21))</f>
        <v>0</v>
      </c>
      <c r="O24" s="573"/>
      <c r="P24" s="574"/>
      <c r="Q24" s="572">
        <f>IF((Q23*3600+R23*60+S23)=0,0,(Q23*3600+R23*60+S23)-(Q21*3600+R21*60+S21))</f>
        <v>0</v>
      </c>
      <c r="R24" s="573"/>
      <c r="S24" s="574"/>
      <c r="T24" s="572">
        <f>IF((T23*3600+U23*60+V23)=0,0,(T23*3600+U23*60+V23)-(T21*3600+U21*60+V21))</f>
        <v>0</v>
      </c>
      <c r="U24" s="573"/>
      <c r="V24" s="574"/>
      <c r="W24" s="572">
        <f>IF((W23*3600+X23*60+Y23)=0,0,(W23*3600+X23*60+Y23)-(W21*3600+X21*60+Y21))</f>
        <v>0</v>
      </c>
      <c r="X24" s="573"/>
      <c r="Y24" s="574"/>
      <c r="Z24" s="572">
        <f>IF((Z23*3600+AA23*60+AB23)=0,0,(Z23*3600+AA23*60+AB23)-(Z21*3600+AA21*60+AB21))</f>
        <v>0</v>
      </c>
      <c r="AA24" s="573"/>
      <c r="AB24" s="574"/>
      <c r="AC24" s="572">
        <f>IF((AC23*3600+AD23*60+AE23)=0,0,(AC23*3600+AD23*60+AE23)-(AC21*3600+AD21*60+AE21))</f>
        <v>0</v>
      </c>
      <c r="AD24" s="573"/>
      <c r="AE24" s="574"/>
      <c r="AF24" s="572">
        <f>IF((AF23*3600+AG23*60+AH23)=0,0,(AF23*3600+AG23*60+AH23)-(AF21*3600+AG21*60+AH21))</f>
        <v>0</v>
      </c>
      <c r="AG24" s="573"/>
      <c r="AH24" s="574"/>
      <c r="AI24" s="576"/>
      <c r="AJ24" s="578"/>
    </row>
    <row r="25" spans="2:36" ht="20.2" customHeight="1" x14ac:dyDescent="0.35">
      <c r="B25" s="581">
        <f>B23+1</f>
        <v>10</v>
      </c>
      <c r="C25" s="582"/>
      <c r="D25" s="582"/>
      <c r="E25" s="243"/>
      <c r="F25" s="244"/>
      <c r="G25" s="246"/>
      <c r="H25" s="243"/>
      <c r="I25" s="244"/>
      <c r="J25" s="246"/>
      <c r="K25" s="243"/>
      <c r="L25" s="244"/>
      <c r="M25" s="246"/>
      <c r="N25" s="243"/>
      <c r="O25" s="244"/>
      <c r="P25" s="246"/>
      <c r="Q25" s="243"/>
      <c r="R25" s="244"/>
      <c r="S25" s="246"/>
      <c r="T25" s="243"/>
      <c r="U25" s="244"/>
      <c r="V25" s="246"/>
      <c r="W25" s="243"/>
      <c r="X25" s="244"/>
      <c r="Y25" s="246"/>
      <c r="Z25" s="243"/>
      <c r="AA25" s="244"/>
      <c r="AB25" s="246"/>
      <c r="AC25" s="243"/>
      <c r="AD25" s="244"/>
      <c r="AE25" s="246"/>
      <c r="AF25" s="243"/>
      <c r="AG25" s="244"/>
      <c r="AH25" s="246"/>
      <c r="AI25" s="575">
        <f>MIN(E26:AH26)</f>
        <v>0</v>
      </c>
      <c r="AJ25" s="577"/>
    </row>
    <row r="26" spans="2:36" ht="20.2" customHeight="1" x14ac:dyDescent="0.35">
      <c r="B26" s="569"/>
      <c r="C26" s="571"/>
      <c r="D26" s="571"/>
      <c r="E26" s="572">
        <f>IF((E25*3600+F25*60+G25)=0,0,(E25*3600+F25*60+G25)-(E23*3600+F23*60+G23))</f>
        <v>0</v>
      </c>
      <c r="F26" s="573"/>
      <c r="G26" s="574"/>
      <c r="H26" s="572">
        <f>IF((H25*3600+I25*60+J25)=0,0,(H25*3600+I25*60+J25)-(H23*3600+I23*60+J23))</f>
        <v>0</v>
      </c>
      <c r="I26" s="573"/>
      <c r="J26" s="574"/>
      <c r="K26" s="572">
        <f>IF((K25*3600+L25*60+M25)=0,0,(K25*3600+L25*60+M25)-(K23*3600+L23*60+M23))</f>
        <v>0</v>
      </c>
      <c r="L26" s="573"/>
      <c r="M26" s="574"/>
      <c r="N26" s="572">
        <f>IF((N25*3600+O25*60+P25)=0,0,(N25*3600+O25*60+P25)-(N23*3600+O23*60+P23))</f>
        <v>0</v>
      </c>
      <c r="O26" s="573"/>
      <c r="P26" s="574"/>
      <c r="Q26" s="572">
        <f>IF((Q25*3600+R25*60+S25)=0,0,(Q25*3600+R25*60+S25)-(Q23*3600+R23*60+S23))</f>
        <v>0</v>
      </c>
      <c r="R26" s="573"/>
      <c r="S26" s="574"/>
      <c r="T26" s="572">
        <f>IF((T25*3600+U25*60+V25)=0,0,(T25*3600+U25*60+V25)-(T23*3600+U23*60+V23))</f>
        <v>0</v>
      </c>
      <c r="U26" s="573"/>
      <c r="V26" s="574"/>
      <c r="W26" s="572">
        <f>IF((W25*3600+X25*60+Y25)=0,0,(W25*3600+X25*60+Y25)-(W23*3600+X23*60+Y23))</f>
        <v>0</v>
      </c>
      <c r="X26" s="573"/>
      <c r="Y26" s="574"/>
      <c r="Z26" s="572">
        <f>IF((Z25*3600+AA25*60+AB25)=0,0,(Z25*3600+AA25*60+AB25)-(Z23*3600+AA23*60+AB23))</f>
        <v>0</v>
      </c>
      <c r="AA26" s="573"/>
      <c r="AB26" s="574"/>
      <c r="AC26" s="572">
        <f>IF((AC25*3600+AD25*60+AE25)=0,0,(AC25*3600+AD25*60+AE25)-(AC23*3600+AD23*60+AE23))</f>
        <v>0</v>
      </c>
      <c r="AD26" s="573"/>
      <c r="AE26" s="574"/>
      <c r="AF26" s="572">
        <f>IF((AF25*3600+AG25*60+AH25)=0,0,(AF25*3600+AG25*60+AH25)-(AF23*3600+AG23*60+AH23))</f>
        <v>0</v>
      </c>
      <c r="AG26" s="573"/>
      <c r="AH26" s="574"/>
      <c r="AI26" s="576"/>
      <c r="AJ26" s="578"/>
    </row>
    <row r="27" spans="2:36" ht="20.2" customHeight="1" x14ac:dyDescent="0.35">
      <c r="B27" s="581">
        <f>B25+1</f>
        <v>11</v>
      </c>
      <c r="C27" s="582"/>
      <c r="D27" s="582"/>
      <c r="E27" s="243"/>
      <c r="F27" s="244"/>
      <c r="G27" s="246"/>
      <c r="H27" s="243"/>
      <c r="I27" s="244"/>
      <c r="J27" s="246"/>
      <c r="K27" s="243"/>
      <c r="L27" s="244"/>
      <c r="M27" s="246"/>
      <c r="N27" s="243"/>
      <c r="O27" s="244"/>
      <c r="P27" s="246"/>
      <c r="Q27" s="243"/>
      <c r="R27" s="244"/>
      <c r="S27" s="246"/>
      <c r="T27" s="243"/>
      <c r="U27" s="244"/>
      <c r="V27" s="246"/>
      <c r="W27" s="243"/>
      <c r="X27" s="244"/>
      <c r="Y27" s="246"/>
      <c r="Z27" s="243"/>
      <c r="AA27" s="244"/>
      <c r="AB27" s="246"/>
      <c r="AC27" s="243"/>
      <c r="AD27" s="244"/>
      <c r="AE27" s="246"/>
      <c r="AF27" s="243"/>
      <c r="AG27" s="244"/>
      <c r="AH27" s="246"/>
      <c r="AI27" s="575">
        <f>MIN(E28:AH28)</f>
        <v>0</v>
      </c>
      <c r="AJ27" s="577"/>
    </row>
    <row r="28" spans="2:36" ht="20.2" customHeight="1" x14ac:dyDescent="0.35">
      <c r="B28" s="569"/>
      <c r="C28" s="571"/>
      <c r="D28" s="571"/>
      <c r="E28" s="572">
        <f>IF((E27*3600+F27*60+G27)=0,0,(E27*3600+F27*60+G27)-(E25*3600+F25*60+G25))</f>
        <v>0</v>
      </c>
      <c r="F28" s="573"/>
      <c r="G28" s="574"/>
      <c r="H28" s="572">
        <f>IF((H27*3600+I27*60+J27)=0,0,(H27*3600+I27*60+J27)-(H25*3600+I25*60+J25))</f>
        <v>0</v>
      </c>
      <c r="I28" s="573"/>
      <c r="J28" s="574"/>
      <c r="K28" s="572">
        <f>IF((K27*3600+L27*60+M27)=0,0,(K27*3600+L27*60+M27)-(K25*3600+L25*60+M25))</f>
        <v>0</v>
      </c>
      <c r="L28" s="573"/>
      <c r="M28" s="574"/>
      <c r="N28" s="572">
        <f>IF((N27*3600+O27*60+P27)=0,0,(N27*3600+O27*60+P27)-(N25*3600+O25*60+P25))</f>
        <v>0</v>
      </c>
      <c r="O28" s="573"/>
      <c r="P28" s="574"/>
      <c r="Q28" s="572">
        <f>IF((Q27*3600+R27*60+S27)=0,0,(Q27*3600+R27*60+S27)-(Q25*3600+R25*60+S25))</f>
        <v>0</v>
      </c>
      <c r="R28" s="573"/>
      <c r="S28" s="574"/>
      <c r="T28" s="572">
        <f>IF((T27*3600+U27*60+V27)=0,0,(T27*3600+U27*60+V27)-(T25*3600+U25*60+V25))</f>
        <v>0</v>
      </c>
      <c r="U28" s="573"/>
      <c r="V28" s="574"/>
      <c r="W28" s="572">
        <f>IF((W27*3600+X27*60+Y27)=0,0,(W27*3600+X27*60+Y27)-(W25*3600+X25*60+Y25))</f>
        <v>0</v>
      </c>
      <c r="X28" s="573"/>
      <c r="Y28" s="574"/>
      <c r="Z28" s="572">
        <f>IF((Z27*3600+AA27*60+AB27)=0,0,(Z27*3600+AA27*60+AB27)-(Z25*3600+AA25*60+AB25))</f>
        <v>0</v>
      </c>
      <c r="AA28" s="573"/>
      <c r="AB28" s="574"/>
      <c r="AC28" s="572">
        <f>IF((AC27*3600+AD27*60+AE27)=0,0,(AC27*3600+AD27*60+AE27)-(AC25*3600+AD25*60+AE25))</f>
        <v>0</v>
      </c>
      <c r="AD28" s="573"/>
      <c r="AE28" s="574"/>
      <c r="AF28" s="572">
        <f>IF((AF27*3600+AG27*60+AH27)=0,0,(AF27*3600+AG27*60+AH27)-(AF25*3600+AG25*60+AH25))</f>
        <v>0</v>
      </c>
      <c r="AG28" s="573"/>
      <c r="AH28" s="574"/>
      <c r="AI28" s="576"/>
      <c r="AJ28" s="578"/>
    </row>
    <row r="29" spans="2:36" ht="20.2" customHeight="1" x14ac:dyDescent="0.35">
      <c r="B29" s="581">
        <f>B27+1</f>
        <v>12</v>
      </c>
      <c r="C29" s="582"/>
      <c r="D29" s="582"/>
      <c r="E29" s="243"/>
      <c r="F29" s="244"/>
      <c r="G29" s="246"/>
      <c r="H29" s="243"/>
      <c r="I29" s="244"/>
      <c r="J29" s="246"/>
      <c r="K29" s="243"/>
      <c r="L29" s="244"/>
      <c r="M29" s="246"/>
      <c r="N29" s="243"/>
      <c r="O29" s="244"/>
      <c r="P29" s="246"/>
      <c r="Q29" s="243"/>
      <c r="R29" s="244"/>
      <c r="S29" s="246"/>
      <c r="T29" s="243"/>
      <c r="U29" s="244"/>
      <c r="V29" s="246"/>
      <c r="W29" s="243"/>
      <c r="X29" s="244"/>
      <c r="Y29" s="246"/>
      <c r="Z29" s="243"/>
      <c r="AA29" s="244"/>
      <c r="AB29" s="246"/>
      <c r="AC29" s="243"/>
      <c r="AD29" s="244"/>
      <c r="AE29" s="246"/>
      <c r="AF29" s="243"/>
      <c r="AG29" s="244"/>
      <c r="AH29" s="246"/>
      <c r="AI29" s="575">
        <f>MIN(E30:AH30)</f>
        <v>0</v>
      </c>
      <c r="AJ29" s="577"/>
    </row>
    <row r="30" spans="2:36" ht="20.2" customHeight="1" x14ac:dyDescent="0.35">
      <c r="B30" s="569"/>
      <c r="C30" s="571"/>
      <c r="D30" s="571"/>
      <c r="E30" s="572">
        <f>IF((E29*3600+F29*60+G29)=0,0,(E29*3600+F29*60+G29)-(E27*3600+F27*60+G27))</f>
        <v>0</v>
      </c>
      <c r="F30" s="573"/>
      <c r="G30" s="574"/>
      <c r="H30" s="572">
        <f>IF((H29*3600+I29*60+J29)=0,0,(H29*3600+I29*60+J29)-(H27*3600+I27*60+J27))</f>
        <v>0</v>
      </c>
      <c r="I30" s="573"/>
      <c r="J30" s="574"/>
      <c r="K30" s="572">
        <f>IF((K29*3600+L29*60+M29)=0,0,(K29*3600+L29*60+M29)-(K27*3600+L27*60+M27))</f>
        <v>0</v>
      </c>
      <c r="L30" s="573"/>
      <c r="M30" s="574"/>
      <c r="N30" s="572">
        <f>IF((N29*3600+O29*60+P29)=0,0,(N29*3600+O29*60+P29)-(N27*3600+O27*60+P27))</f>
        <v>0</v>
      </c>
      <c r="O30" s="573"/>
      <c r="P30" s="574"/>
      <c r="Q30" s="572">
        <f>IF((Q29*3600+R29*60+S29)=0,0,(Q29*3600+R29*60+S29)-(Q27*3600+R27*60+S27))</f>
        <v>0</v>
      </c>
      <c r="R30" s="573"/>
      <c r="S30" s="574"/>
      <c r="T30" s="572">
        <f>IF((T29*3600+U29*60+V29)=0,0,(T29*3600+U29*60+V29)-(T27*3600+U27*60+V27))</f>
        <v>0</v>
      </c>
      <c r="U30" s="573"/>
      <c r="V30" s="574"/>
      <c r="W30" s="572">
        <f>IF((W29*3600+X29*60+Y29)=0,0,(W29*3600+X29*60+Y29)-(W27*3600+X27*60+Y27))</f>
        <v>0</v>
      </c>
      <c r="X30" s="573"/>
      <c r="Y30" s="574"/>
      <c r="Z30" s="572">
        <f>IF((Z29*3600+AA29*60+AB29)=0,0,(Z29*3600+AA29*60+AB29)-(Z27*3600+AA27*60+AB27))</f>
        <v>0</v>
      </c>
      <c r="AA30" s="573"/>
      <c r="AB30" s="574"/>
      <c r="AC30" s="572">
        <f>IF((AC29*3600+AD29*60+AE29)=0,0,(AC29*3600+AD29*60+AE29)-(AC27*3600+AD27*60+AE27))</f>
        <v>0</v>
      </c>
      <c r="AD30" s="573"/>
      <c r="AE30" s="574"/>
      <c r="AF30" s="572">
        <f>IF((AF29*3600+AG29*60+AH29)=0,0,(AF29*3600+AG29*60+AH29)-(AF27*3600+AG27*60+AH27))</f>
        <v>0</v>
      </c>
      <c r="AG30" s="573"/>
      <c r="AH30" s="574"/>
      <c r="AI30" s="576"/>
      <c r="AJ30" s="578"/>
    </row>
    <row r="31" spans="2:36" ht="30" customHeight="1" thickBot="1" x14ac:dyDescent="0.4">
      <c r="B31" s="247"/>
      <c r="C31" s="583" t="s">
        <v>252</v>
      </c>
      <c r="D31" s="584"/>
      <c r="E31" s="585">
        <f>SUM(E7:G30)</f>
        <v>0</v>
      </c>
      <c r="F31" s="586"/>
      <c r="G31" s="587"/>
      <c r="H31" s="585">
        <f>SUM(H7:J30)</f>
        <v>0</v>
      </c>
      <c r="I31" s="586"/>
      <c r="J31" s="587"/>
      <c r="K31" s="585">
        <f>SUM(K7:M30)</f>
        <v>0</v>
      </c>
      <c r="L31" s="586"/>
      <c r="M31" s="587"/>
      <c r="N31" s="585">
        <f>SUM(N7:P30)</f>
        <v>0</v>
      </c>
      <c r="O31" s="586"/>
      <c r="P31" s="587"/>
      <c r="Q31" s="585">
        <f>SUM(Q7:S30)</f>
        <v>0</v>
      </c>
      <c r="R31" s="586"/>
      <c r="S31" s="587"/>
      <c r="T31" s="585">
        <f>SUM(T7:V30)</f>
        <v>0</v>
      </c>
      <c r="U31" s="586"/>
      <c r="V31" s="587"/>
      <c r="W31" s="585">
        <f>SUM(W7:Y30)</f>
        <v>0</v>
      </c>
      <c r="X31" s="586"/>
      <c r="Y31" s="587"/>
      <c r="Z31" s="585">
        <f>SUM(Z7:AB30)</f>
        <v>0</v>
      </c>
      <c r="AA31" s="586"/>
      <c r="AB31" s="587"/>
      <c r="AC31" s="585">
        <f>SUM(AC7:AE30)</f>
        <v>0</v>
      </c>
      <c r="AD31" s="586"/>
      <c r="AE31" s="587"/>
      <c r="AF31" s="585">
        <f>SUM(AF7:AH30)</f>
        <v>0</v>
      </c>
      <c r="AG31" s="586"/>
      <c r="AH31" s="587"/>
      <c r="AI31" s="248">
        <f>SUM(AI7:AI30)</f>
        <v>0</v>
      </c>
      <c r="AJ31" s="249">
        <f>SUM(AJ7:AJ30)</f>
        <v>0</v>
      </c>
    </row>
    <row r="32" spans="2:36" x14ac:dyDescent="0.35">
      <c r="AJ32" s="42"/>
    </row>
  </sheetData>
  <mergeCells count="212">
    <mergeCell ref="C31:D31"/>
    <mergeCell ref="E31:G31"/>
    <mergeCell ref="H31:J31"/>
    <mergeCell ref="K31:M31"/>
    <mergeCell ref="N31:P31"/>
    <mergeCell ref="B29:B30"/>
    <mergeCell ref="C29:C30"/>
    <mergeCell ref="D29:D30"/>
    <mergeCell ref="AI29:AI30"/>
    <mergeCell ref="Q31:S31"/>
    <mergeCell ref="T31:V31"/>
    <mergeCell ref="W31:Y31"/>
    <mergeCell ref="Z31:AB31"/>
    <mergeCell ref="AC31:AE31"/>
    <mergeCell ref="AF31:AH31"/>
    <mergeCell ref="T30:V30"/>
    <mergeCell ref="W30:Y30"/>
    <mergeCell ref="Z30:AB30"/>
    <mergeCell ref="AC30:AE30"/>
    <mergeCell ref="AF30:AH30"/>
    <mergeCell ref="B27:B28"/>
    <mergeCell ref="C27:C28"/>
    <mergeCell ref="D27:D28"/>
    <mergeCell ref="AC28:AE28"/>
    <mergeCell ref="AF28:AH28"/>
    <mergeCell ref="B25:B26"/>
    <mergeCell ref="C25:C26"/>
    <mergeCell ref="D25:D26"/>
    <mergeCell ref="AJ29:AJ30"/>
    <mergeCell ref="E30:G30"/>
    <mergeCell ref="H30:J30"/>
    <mergeCell ref="K30:M30"/>
    <mergeCell ref="N30:P30"/>
    <mergeCell ref="Q30:S30"/>
    <mergeCell ref="AI27:AI28"/>
    <mergeCell ref="AJ27:AJ28"/>
    <mergeCell ref="E28:G28"/>
    <mergeCell ref="H28:J28"/>
    <mergeCell ref="K28:M28"/>
    <mergeCell ref="N28:P28"/>
    <mergeCell ref="Q28:S28"/>
    <mergeCell ref="T28:V28"/>
    <mergeCell ref="W28:Y28"/>
    <mergeCell ref="Z28:AB28"/>
    <mergeCell ref="AJ25:AJ26"/>
    <mergeCell ref="E26:G26"/>
    <mergeCell ref="H26:J26"/>
    <mergeCell ref="K26:M26"/>
    <mergeCell ref="N26:P26"/>
    <mergeCell ref="Q26:S26"/>
    <mergeCell ref="AI23:AI24"/>
    <mergeCell ref="AJ23:AJ24"/>
    <mergeCell ref="E24:G24"/>
    <mergeCell ref="H24:J24"/>
    <mergeCell ref="K24:M24"/>
    <mergeCell ref="N24:P24"/>
    <mergeCell ref="Q24:S24"/>
    <mergeCell ref="T24:V24"/>
    <mergeCell ref="W24:Y24"/>
    <mergeCell ref="Z24:AB24"/>
    <mergeCell ref="T26:V26"/>
    <mergeCell ref="W26:Y26"/>
    <mergeCell ref="Z26:AB26"/>
    <mergeCell ref="AC26:AE26"/>
    <mergeCell ref="AF26:AH26"/>
    <mergeCell ref="B23:B24"/>
    <mergeCell ref="C23:C24"/>
    <mergeCell ref="D23:D24"/>
    <mergeCell ref="AC24:AE24"/>
    <mergeCell ref="AF24:AH24"/>
    <mergeCell ref="B21:B22"/>
    <mergeCell ref="C21:C22"/>
    <mergeCell ref="D21:D22"/>
    <mergeCell ref="AI25:AI26"/>
    <mergeCell ref="AJ21:AJ22"/>
    <mergeCell ref="E22:G22"/>
    <mergeCell ref="H22:J22"/>
    <mergeCell ref="K22:M22"/>
    <mergeCell ref="N22:P22"/>
    <mergeCell ref="Q22:S22"/>
    <mergeCell ref="AI19:AI20"/>
    <mergeCell ref="AJ19:AJ20"/>
    <mergeCell ref="E20:G20"/>
    <mergeCell ref="H20:J20"/>
    <mergeCell ref="K20:M20"/>
    <mergeCell ref="N20:P20"/>
    <mergeCell ref="Q20:S20"/>
    <mergeCell ref="T20:V20"/>
    <mergeCell ref="W20:Y20"/>
    <mergeCell ref="Z20:AB20"/>
    <mergeCell ref="T22:V22"/>
    <mergeCell ref="W22:Y22"/>
    <mergeCell ref="Z22:AB22"/>
    <mergeCell ref="AC22:AE22"/>
    <mergeCell ref="AF22:AH22"/>
    <mergeCell ref="B19:B20"/>
    <mergeCell ref="C19:C20"/>
    <mergeCell ref="D19:D20"/>
    <mergeCell ref="AC20:AE20"/>
    <mergeCell ref="AF20:AH20"/>
    <mergeCell ref="B17:B18"/>
    <mergeCell ref="C17:C18"/>
    <mergeCell ref="D17:D18"/>
    <mergeCell ref="AI21:AI22"/>
    <mergeCell ref="AJ17:AJ18"/>
    <mergeCell ref="E18:G18"/>
    <mergeCell ref="H18:J18"/>
    <mergeCell ref="K18:M18"/>
    <mergeCell ref="N18:P18"/>
    <mergeCell ref="Q18:S18"/>
    <mergeCell ref="AI15:AI16"/>
    <mergeCell ref="AJ15:AJ16"/>
    <mergeCell ref="E16:G16"/>
    <mergeCell ref="H16:J16"/>
    <mergeCell ref="K16:M16"/>
    <mergeCell ref="N16:P16"/>
    <mergeCell ref="Q16:S16"/>
    <mergeCell ref="T16:V16"/>
    <mergeCell ref="W16:Y16"/>
    <mergeCell ref="Z16:AB16"/>
    <mergeCell ref="T18:V18"/>
    <mergeCell ref="W18:Y18"/>
    <mergeCell ref="Z18:AB18"/>
    <mergeCell ref="AC18:AE18"/>
    <mergeCell ref="AF18:AH18"/>
    <mergeCell ref="B15:B16"/>
    <mergeCell ref="C15:C16"/>
    <mergeCell ref="D15:D16"/>
    <mergeCell ref="AC16:AE16"/>
    <mergeCell ref="AF16:AH16"/>
    <mergeCell ref="B13:B14"/>
    <mergeCell ref="C13:C14"/>
    <mergeCell ref="D13:D14"/>
    <mergeCell ref="AI17:AI18"/>
    <mergeCell ref="AI13:AI14"/>
    <mergeCell ref="AJ13:AJ14"/>
    <mergeCell ref="E14:G14"/>
    <mergeCell ref="H14:J14"/>
    <mergeCell ref="K14:M14"/>
    <mergeCell ref="N14:P14"/>
    <mergeCell ref="Q14:S14"/>
    <mergeCell ref="AI11:AI12"/>
    <mergeCell ref="AJ11:AJ12"/>
    <mergeCell ref="E12:G12"/>
    <mergeCell ref="H12:J12"/>
    <mergeCell ref="K12:M12"/>
    <mergeCell ref="N12:P12"/>
    <mergeCell ref="Q12:S12"/>
    <mergeCell ref="T12:V12"/>
    <mergeCell ref="W12:Y12"/>
    <mergeCell ref="Z12:AB12"/>
    <mergeCell ref="T14:V14"/>
    <mergeCell ref="W14:Y14"/>
    <mergeCell ref="Z14:AB14"/>
    <mergeCell ref="AC14:AE14"/>
    <mergeCell ref="AF14:AH14"/>
    <mergeCell ref="W10:Y10"/>
    <mergeCell ref="Z10:AB10"/>
    <mergeCell ref="AC10:AE10"/>
    <mergeCell ref="AF10:AH10"/>
    <mergeCell ref="B11:B12"/>
    <mergeCell ref="C11:C12"/>
    <mergeCell ref="D11:D12"/>
    <mergeCell ref="AC12:AE12"/>
    <mergeCell ref="AF12:AH12"/>
    <mergeCell ref="B9:B10"/>
    <mergeCell ref="C9:C10"/>
    <mergeCell ref="D9:D10"/>
    <mergeCell ref="AF6:AH6"/>
    <mergeCell ref="B7:B8"/>
    <mergeCell ref="C7:C8"/>
    <mergeCell ref="D7:D8"/>
    <mergeCell ref="AC8:AE8"/>
    <mergeCell ref="AF8:AH8"/>
    <mergeCell ref="AI9:AI10"/>
    <mergeCell ref="AJ9:AJ10"/>
    <mergeCell ref="E10:G10"/>
    <mergeCell ref="H10:J10"/>
    <mergeCell ref="K10:M10"/>
    <mergeCell ref="N10:P10"/>
    <mergeCell ref="Q10:S10"/>
    <mergeCell ref="AI7:AI8"/>
    <mergeCell ref="AJ7:AJ8"/>
    <mergeCell ref="E8:G8"/>
    <mergeCell ref="H8:J8"/>
    <mergeCell ref="K8:M8"/>
    <mergeCell ref="N8:P8"/>
    <mergeCell ref="Q8:S8"/>
    <mergeCell ref="T8:V8"/>
    <mergeCell ref="W8:Y8"/>
    <mergeCell ref="Z8:AB8"/>
    <mergeCell ref="T10:V10"/>
    <mergeCell ref="E6:G6"/>
    <mergeCell ref="H6:J6"/>
    <mergeCell ref="K6:M6"/>
    <mergeCell ref="N6:P6"/>
    <mergeCell ref="Q6:S6"/>
    <mergeCell ref="T6:V6"/>
    <mergeCell ref="W6:Y6"/>
    <mergeCell ref="Z6:AB6"/>
    <mergeCell ref="AC6:AE6"/>
    <mergeCell ref="B2:AJ2"/>
    <mergeCell ref="B3:C3"/>
    <mergeCell ref="E3:K3"/>
    <mergeCell ref="L3:Y3"/>
    <mergeCell ref="Z3:AB3"/>
    <mergeCell ref="AC3:AH3"/>
    <mergeCell ref="B4:C4"/>
    <mergeCell ref="E4:K4"/>
    <mergeCell ref="L4:Y4"/>
    <mergeCell ref="Z4:AB4"/>
    <mergeCell ref="AC4:AH4"/>
  </mergeCells>
  <printOptions horizontalCentered="1" verticalCentered="1"/>
  <pageMargins left="0.25" right="0.25" top="0.25" bottom="0.25" header="0.25" footer="0.25"/>
  <pageSetup scale="80" fitToHeight="100" orientation="landscape" r:id="rId1"/>
  <headerFooter alignWithMargins="0">
    <oddFooter>&amp;R&amp;8Page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B8F3A-B24A-4E00-A4B3-6A6BF544A361}">
  <sheetPr>
    <pageSetUpPr fitToPage="1"/>
  </sheetPr>
  <dimension ref="B1:AJ32"/>
  <sheetViews>
    <sheetView showGridLines="0" zoomScale="85" zoomScaleNormal="85" workbookViewId="0"/>
  </sheetViews>
  <sheetFormatPr defaultRowHeight="12.75" x14ac:dyDescent="0.35"/>
  <cols>
    <col min="1" max="1" width="2.46484375" customWidth="1"/>
    <col min="3" max="3" width="13.73046875" customWidth="1"/>
    <col min="4" max="4" width="37.73046875" customWidth="1"/>
    <col min="5" max="34" width="2.73046875" customWidth="1"/>
    <col min="35" max="36" width="12.53125" customWidth="1"/>
  </cols>
  <sheetData>
    <row r="1" spans="2:36" ht="13.15" thickBot="1" x14ac:dyDescent="0.4"/>
    <row r="2" spans="2:36" s="1" customFormat="1" ht="36.5" customHeight="1" x14ac:dyDescent="0.35">
      <c r="B2" s="306" t="s">
        <v>242</v>
      </c>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8"/>
    </row>
    <row r="3" spans="2:36" ht="35.200000000000003" customHeight="1" x14ac:dyDescent="0.35">
      <c r="B3" s="323" t="s">
        <v>181</v>
      </c>
      <c r="C3" s="528"/>
      <c r="D3" s="235"/>
      <c r="E3" s="558" t="s">
        <v>243</v>
      </c>
      <c r="F3" s="558"/>
      <c r="G3" s="558"/>
      <c r="H3" s="558"/>
      <c r="I3" s="558"/>
      <c r="J3" s="558"/>
      <c r="K3" s="558"/>
      <c r="L3" s="559"/>
      <c r="M3" s="560"/>
      <c r="N3" s="560"/>
      <c r="O3" s="560"/>
      <c r="P3" s="560"/>
      <c r="Q3" s="560"/>
      <c r="R3" s="560"/>
      <c r="S3" s="560"/>
      <c r="T3" s="560"/>
      <c r="U3" s="560"/>
      <c r="V3" s="560"/>
      <c r="W3" s="560"/>
      <c r="X3" s="560"/>
      <c r="Y3" s="561"/>
      <c r="Z3" s="434" t="s">
        <v>244</v>
      </c>
      <c r="AA3" s="434"/>
      <c r="AB3" s="434"/>
      <c r="AC3" s="467" t="s">
        <v>245</v>
      </c>
      <c r="AD3" s="467"/>
      <c r="AE3" s="467"/>
      <c r="AF3" s="467"/>
      <c r="AG3" s="467"/>
      <c r="AH3" s="467"/>
      <c r="AI3" s="3" t="s">
        <v>246</v>
      </c>
      <c r="AJ3" s="221" t="s">
        <v>247</v>
      </c>
    </row>
    <row r="4" spans="2:36" ht="35.200000000000003" customHeight="1" x14ac:dyDescent="0.35">
      <c r="B4" s="323" t="s">
        <v>188</v>
      </c>
      <c r="C4" s="547"/>
      <c r="D4" s="236"/>
      <c r="E4" s="562" t="s">
        <v>248</v>
      </c>
      <c r="F4" s="562"/>
      <c r="G4" s="562"/>
      <c r="H4" s="562"/>
      <c r="I4" s="562"/>
      <c r="J4" s="562"/>
      <c r="K4" s="562"/>
      <c r="L4" s="563"/>
      <c r="M4" s="564"/>
      <c r="N4" s="564"/>
      <c r="O4" s="564"/>
      <c r="P4" s="564"/>
      <c r="Q4" s="564"/>
      <c r="R4" s="564"/>
      <c r="S4" s="564"/>
      <c r="T4" s="564"/>
      <c r="U4" s="564"/>
      <c r="V4" s="564"/>
      <c r="W4" s="564"/>
      <c r="X4" s="564"/>
      <c r="Y4" s="565"/>
      <c r="Z4" s="566"/>
      <c r="AA4" s="566"/>
      <c r="AB4" s="566"/>
      <c r="AC4" s="567"/>
      <c r="AD4" s="567"/>
      <c r="AE4" s="567"/>
      <c r="AF4" s="567"/>
      <c r="AG4" s="567"/>
      <c r="AH4" s="567"/>
      <c r="AI4" s="237"/>
      <c r="AJ4" s="238"/>
    </row>
    <row r="5" spans="2:36" ht="6" customHeight="1" x14ac:dyDescent="0.35">
      <c r="B5" s="239"/>
      <c r="C5" s="164"/>
      <c r="D5" s="240"/>
      <c r="E5" s="240"/>
      <c r="F5" s="240"/>
      <c r="G5" s="241"/>
      <c r="H5" s="240"/>
      <c r="I5" s="240"/>
      <c r="J5" s="241"/>
      <c r="K5" s="240"/>
      <c r="L5" s="240"/>
      <c r="M5" s="241"/>
      <c r="N5" s="240"/>
      <c r="O5" s="240"/>
      <c r="P5" s="241"/>
      <c r="Q5" s="240"/>
      <c r="R5" s="240"/>
      <c r="S5" s="241"/>
      <c r="T5" s="240"/>
      <c r="U5" s="240"/>
      <c r="V5" s="241"/>
      <c r="W5" s="240"/>
      <c r="X5" s="240"/>
      <c r="Y5" s="241"/>
      <c r="Z5" s="240"/>
      <c r="AA5" s="240"/>
      <c r="AB5" s="241"/>
      <c r="AC5" s="240"/>
      <c r="AD5" s="240"/>
      <c r="AE5" s="241"/>
      <c r="AF5" s="240"/>
      <c r="AG5" s="240"/>
      <c r="AH5" s="241"/>
      <c r="AI5" s="164"/>
      <c r="AJ5" s="242"/>
    </row>
    <row r="6" spans="2:36" s="118" customFormat="1" ht="35.200000000000003" customHeight="1" x14ac:dyDescent="0.35">
      <c r="B6" s="175" t="s">
        <v>190</v>
      </c>
      <c r="C6" s="162" t="s">
        <v>249</v>
      </c>
      <c r="D6" s="162" t="s">
        <v>221</v>
      </c>
      <c r="E6" s="319">
        <v>1</v>
      </c>
      <c r="F6" s="320"/>
      <c r="G6" s="321"/>
      <c r="H6" s="319">
        <f>E6+1</f>
        <v>2</v>
      </c>
      <c r="I6" s="320"/>
      <c r="J6" s="321"/>
      <c r="K6" s="319">
        <f>H6+1</f>
        <v>3</v>
      </c>
      <c r="L6" s="320"/>
      <c r="M6" s="321"/>
      <c r="N6" s="319">
        <f>K6+1</f>
        <v>4</v>
      </c>
      <c r="O6" s="320"/>
      <c r="P6" s="321"/>
      <c r="Q6" s="319">
        <f>N6+1</f>
        <v>5</v>
      </c>
      <c r="R6" s="320"/>
      <c r="S6" s="321"/>
      <c r="T6" s="319">
        <f>Q6+1</f>
        <v>6</v>
      </c>
      <c r="U6" s="320"/>
      <c r="V6" s="321"/>
      <c r="W6" s="319">
        <f>T6+1</f>
        <v>7</v>
      </c>
      <c r="X6" s="320"/>
      <c r="Y6" s="321"/>
      <c r="Z6" s="319">
        <f>W6+1</f>
        <v>8</v>
      </c>
      <c r="AA6" s="320"/>
      <c r="AB6" s="321"/>
      <c r="AC6" s="319">
        <f>Z6+1</f>
        <v>9</v>
      </c>
      <c r="AD6" s="320"/>
      <c r="AE6" s="321"/>
      <c r="AF6" s="319">
        <f>AC6+1</f>
        <v>10</v>
      </c>
      <c r="AG6" s="320"/>
      <c r="AH6" s="321"/>
      <c r="AI6" s="162" t="s">
        <v>250</v>
      </c>
      <c r="AJ6" s="221" t="s">
        <v>251</v>
      </c>
    </row>
    <row r="7" spans="2:36" ht="20.2" customHeight="1" x14ac:dyDescent="0.35">
      <c r="B7" s="568">
        <v>1</v>
      </c>
      <c r="C7" s="570"/>
      <c r="D7" s="570"/>
      <c r="E7" s="243"/>
      <c r="F7" s="244"/>
      <c r="G7" s="246"/>
      <c r="H7" s="243"/>
      <c r="I7" s="244"/>
      <c r="J7" s="246"/>
      <c r="K7" s="243"/>
      <c r="L7" s="244"/>
      <c r="M7" s="246"/>
      <c r="N7" s="243"/>
      <c r="O7" s="244"/>
      <c r="P7" s="246"/>
      <c r="Q7" s="243"/>
      <c r="R7" s="244"/>
      <c r="S7" s="246"/>
      <c r="T7" s="243"/>
      <c r="U7" s="244"/>
      <c r="V7" s="246"/>
      <c r="W7" s="243"/>
      <c r="X7" s="244"/>
      <c r="Y7" s="246"/>
      <c r="Z7" s="243"/>
      <c r="AA7" s="244"/>
      <c r="AB7" s="246"/>
      <c r="AC7" s="243"/>
      <c r="AD7" s="244"/>
      <c r="AE7" s="246"/>
      <c r="AF7" s="243"/>
      <c r="AG7" s="244"/>
      <c r="AH7" s="246"/>
      <c r="AI7" s="575"/>
      <c r="AJ7" s="579"/>
    </row>
    <row r="8" spans="2:36" ht="20.2" customHeight="1" x14ac:dyDescent="0.35">
      <c r="B8" s="569"/>
      <c r="C8" s="571"/>
      <c r="D8" s="571"/>
      <c r="E8" s="580"/>
      <c r="F8" s="573"/>
      <c r="G8" s="574"/>
      <c r="H8" s="572"/>
      <c r="I8" s="573"/>
      <c r="J8" s="574"/>
      <c r="K8" s="572"/>
      <c r="L8" s="573"/>
      <c r="M8" s="574"/>
      <c r="N8" s="572"/>
      <c r="O8" s="573"/>
      <c r="P8" s="574"/>
      <c r="Q8" s="572"/>
      <c r="R8" s="573"/>
      <c r="S8" s="574"/>
      <c r="T8" s="572"/>
      <c r="U8" s="573"/>
      <c r="V8" s="574"/>
      <c r="W8" s="572"/>
      <c r="X8" s="573"/>
      <c r="Y8" s="574"/>
      <c r="Z8" s="572"/>
      <c r="AA8" s="573"/>
      <c r="AB8" s="574"/>
      <c r="AC8" s="572"/>
      <c r="AD8" s="573"/>
      <c r="AE8" s="574"/>
      <c r="AF8" s="572"/>
      <c r="AG8" s="573"/>
      <c r="AH8" s="574"/>
      <c r="AI8" s="576"/>
      <c r="AJ8" s="578"/>
    </row>
    <row r="9" spans="2:36" ht="20.2" customHeight="1" x14ac:dyDescent="0.35">
      <c r="B9" s="581">
        <f>B7+1</f>
        <v>2</v>
      </c>
      <c r="C9" s="582"/>
      <c r="D9" s="582"/>
      <c r="E9" s="243"/>
      <c r="F9" s="244"/>
      <c r="G9" s="246"/>
      <c r="H9" s="243"/>
      <c r="I9" s="244"/>
      <c r="J9" s="246"/>
      <c r="K9" s="243"/>
      <c r="L9" s="244"/>
      <c r="M9" s="246"/>
      <c r="N9" s="243"/>
      <c r="O9" s="244"/>
      <c r="P9" s="246"/>
      <c r="Q9" s="243"/>
      <c r="R9" s="244"/>
      <c r="S9" s="246"/>
      <c r="T9" s="243"/>
      <c r="U9" s="244"/>
      <c r="V9" s="246"/>
      <c r="W9" s="243"/>
      <c r="X9" s="244"/>
      <c r="Y9" s="246"/>
      <c r="Z9" s="243"/>
      <c r="AA9" s="244"/>
      <c r="AB9" s="246"/>
      <c r="AC9" s="243"/>
      <c r="AD9" s="244"/>
      <c r="AE9" s="246"/>
      <c r="AF9" s="243"/>
      <c r="AG9" s="244"/>
      <c r="AH9" s="246"/>
      <c r="AI9" s="575"/>
      <c r="AJ9" s="577"/>
    </row>
    <row r="10" spans="2:36" ht="20.2" customHeight="1" x14ac:dyDescent="0.35">
      <c r="B10" s="569"/>
      <c r="C10" s="571"/>
      <c r="D10" s="571"/>
      <c r="E10" s="580"/>
      <c r="F10" s="573"/>
      <c r="G10" s="574"/>
      <c r="H10" s="572"/>
      <c r="I10" s="573"/>
      <c r="J10" s="574"/>
      <c r="K10" s="572"/>
      <c r="L10" s="573"/>
      <c r="M10" s="574"/>
      <c r="N10" s="572"/>
      <c r="O10" s="573"/>
      <c r="P10" s="574"/>
      <c r="Q10" s="572"/>
      <c r="R10" s="573"/>
      <c r="S10" s="574"/>
      <c r="T10" s="572"/>
      <c r="U10" s="573"/>
      <c r="V10" s="574"/>
      <c r="W10" s="572"/>
      <c r="X10" s="573"/>
      <c r="Y10" s="574"/>
      <c r="Z10" s="572"/>
      <c r="AA10" s="573"/>
      <c r="AB10" s="574"/>
      <c r="AC10" s="572"/>
      <c r="AD10" s="573"/>
      <c r="AE10" s="574"/>
      <c r="AF10" s="572"/>
      <c r="AG10" s="573"/>
      <c r="AH10" s="574"/>
      <c r="AI10" s="576"/>
      <c r="AJ10" s="578"/>
    </row>
    <row r="11" spans="2:36" ht="20.2" customHeight="1" x14ac:dyDescent="0.35">
      <c r="B11" s="581">
        <f>B9+1</f>
        <v>3</v>
      </c>
      <c r="C11" s="582"/>
      <c r="D11" s="582"/>
      <c r="E11" s="243"/>
      <c r="F11" s="244"/>
      <c r="G11" s="246"/>
      <c r="H11" s="243"/>
      <c r="I11" s="244"/>
      <c r="J11" s="246"/>
      <c r="K11" s="243"/>
      <c r="L11" s="244"/>
      <c r="M11" s="246"/>
      <c r="N11" s="243"/>
      <c r="O11" s="244"/>
      <c r="P11" s="246"/>
      <c r="Q11" s="243"/>
      <c r="R11" s="244"/>
      <c r="S11" s="246"/>
      <c r="T11" s="243"/>
      <c r="U11" s="244"/>
      <c r="V11" s="246"/>
      <c r="W11" s="243"/>
      <c r="X11" s="244"/>
      <c r="Y11" s="246"/>
      <c r="Z11" s="243"/>
      <c r="AA11" s="244"/>
      <c r="AB11" s="246"/>
      <c r="AC11" s="243"/>
      <c r="AD11" s="244"/>
      <c r="AE11" s="246"/>
      <c r="AF11" s="243"/>
      <c r="AG11" s="244"/>
      <c r="AH11" s="246"/>
      <c r="AI11" s="575"/>
      <c r="AJ11" s="577"/>
    </row>
    <row r="12" spans="2:36" ht="20.2" customHeight="1" x14ac:dyDescent="0.35">
      <c r="B12" s="569"/>
      <c r="C12" s="571"/>
      <c r="D12" s="571"/>
      <c r="E12" s="580"/>
      <c r="F12" s="573"/>
      <c r="G12" s="574"/>
      <c r="H12" s="572"/>
      <c r="I12" s="573"/>
      <c r="J12" s="574"/>
      <c r="K12" s="572"/>
      <c r="L12" s="573"/>
      <c r="M12" s="574"/>
      <c r="N12" s="572"/>
      <c r="O12" s="573"/>
      <c r="P12" s="574"/>
      <c r="Q12" s="572"/>
      <c r="R12" s="573"/>
      <c r="S12" s="574"/>
      <c r="T12" s="572"/>
      <c r="U12" s="573"/>
      <c r="V12" s="574"/>
      <c r="W12" s="572"/>
      <c r="X12" s="573"/>
      <c r="Y12" s="574"/>
      <c r="Z12" s="572"/>
      <c r="AA12" s="573"/>
      <c r="AB12" s="574"/>
      <c r="AC12" s="572"/>
      <c r="AD12" s="573"/>
      <c r="AE12" s="574"/>
      <c r="AF12" s="572"/>
      <c r="AG12" s="573"/>
      <c r="AH12" s="574"/>
      <c r="AI12" s="576"/>
      <c r="AJ12" s="578"/>
    </row>
    <row r="13" spans="2:36" ht="20.2" customHeight="1" x14ac:dyDescent="0.35">
      <c r="B13" s="581">
        <f>B11+1</f>
        <v>4</v>
      </c>
      <c r="C13" s="582"/>
      <c r="D13" s="582"/>
      <c r="E13" s="243"/>
      <c r="F13" s="244"/>
      <c r="G13" s="246"/>
      <c r="H13" s="243"/>
      <c r="I13" s="244"/>
      <c r="J13" s="246"/>
      <c r="K13" s="243"/>
      <c r="L13" s="244"/>
      <c r="M13" s="246"/>
      <c r="N13" s="243"/>
      <c r="O13" s="244"/>
      <c r="P13" s="246"/>
      <c r="Q13" s="243"/>
      <c r="R13" s="244"/>
      <c r="S13" s="246"/>
      <c r="T13" s="243"/>
      <c r="U13" s="244"/>
      <c r="V13" s="246"/>
      <c r="W13" s="243"/>
      <c r="X13" s="244"/>
      <c r="Y13" s="246"/>
      <c r="Z13" s="243"/>
      <c r="AA13" s="244"/>
      <c r="AB13" s="246"/>
      <c r="AC13" s="243"/>
      <c r="AD13" s="244"/>
      <c r="AE13" s="246"/>
      <c r="AF13" s="243"/>
      <c r="AG13" s="244"/>
      <c r="AH13" s="246"/>
      <c r="AI13" s="575"/>
      <c r="AJ13" s="577"/>
    </row>
    <row r="14" spans="2:36" ht="20.2" customHeight="1" x14ac:dyDescent="0.35">
      <c r="B14" s="569"/>
      <c r="C14" s="571"/>
      <c r="D14" s="571"/>
      <c r="E14" s="580"/>
      <c r="F14" s="573"/>
      <c r="G14" s="574"/>
      <c r="H14" s="572"/>
      <c r="I14" s="573"/>
      <c r="J14" s="574"/>
      <c r="K14" s="572"/>
      <c r="L14" s="573"/>
      <c r="M14" s="574"/>
      <c r="N14" s="572"/>
      <c r="O14" s="573"/>
      <c r="P14" s="574"/>
      <c r="Q14" s="572"/>
      <c r="R14" s="573"/>
      <c r="S14" s="574"/>
      <c r="T14" s="572"/>
      <c r="U14" s="573"/>
      <c r="V14" s="574"/>
      <c r="W14" s="572"/>
      <c r="X14" s="573"/>
      <c r="Y14" s="574"/>
      <c r="Z14" s="572"/>
      <c r="AA14" s="573"/>
      <c r="AB14" s="574"/>
      <c r="AC14" s="572"/>
      <c r="AD14" s="573"/>
      <c r="AE14" s="574"/>
      <c r="AF14" s="572"/>
      <c r="AG14" s="573"/>
      <c r="AH14" s="574"/>
      <c r="AI14" s="576"/>
      <c r="AJ14" s="578"/>
    </row>
    <row r="15" spans="2:36" ht="20.2" customHeight="1" x14ac:dyDescent="0.35">
      <c r="B15" s="581">
        <f>B13+1</f>
        <v>5</v>
      </c>
      <c r="C15" s="582"/>
      <c r="D15" s="582"/>
      <c r="E15" s="243"/>
      <c r="F15" s="244"/>
      <c r="G15" s="246"/>
      <c r="H15" s="243"/>
      <c r="I15" s="244"/>
      <c r="J15" s="246"/>
      <c r="K15" s="243"/>
      <c r="L15" s="244"/>
      <c r="M15" s="246"/>
      <c r="N15" s="243"/>
      <c r="O15" s="244"/>
      <c r="P15" s="246"/>
      <c r="Q15" s="243"/>
      <c r="R15" s="244"/>
      <c r="S15" s="246"/>
      <c r="T15" s="243"/>
      <c r="U15" s="244"/>
      <c r="V15" s="246"/>
      <c r="W15" s="243"/>
      <c r="X15" s="244"/>
      <c r="Y15" s="246"/>
      <c r="Z15" s="243"/>
      <c r="AA15" s="244"/>
      <c r="AB15" s="246"/>
      <c r="AC15" s="243"/>
      <c r="AD15" s="244"/>
      <c r="AE15" s="246"/>
      <c r="AF15" s="243"/>
      <c r="AG15" s="244"/>
      <c r="AH15" s="246"/>
      <c r="AI15" s="575"/>
      <c r="AJ15" s="577"/>
    </row>
    <row r="16" spans="2:36" ht="20.2" customHeight="1" x14ac:dyDescent="0.35">
      <c r="B16" s="569"/>
      <c r="C16" s="571"/>
      <c r="D16" s="571"/>
      <c r="E16" s="580"/>
      <c r="F16" s="573"/>
      <c r="G16" s="574"/>
      <c r="H16" s="572"/>
      <c r="I16" s="573"/>
      <c r="J16" s="574"/>
      <c r="K16" s="572"/>
      <c r="L16" s="573"/>
      <c r="M16" s="574"/>
      <c r="N16" s="572"/>
      <c r="O16" s="573"/>
      <c r="P16" s="574"/>
      <c r="Q16" s="572"/>
      <c r="R16" s="573"/>
      <c r="S16" s="574"/>
      <c r="T16" s="572"/>
      <c r="U16" s="573"/>
      <c r="V16" s="574"/>
      <c r="W16" s="572"/>
      <c r="X16" s="573"/>
      <c r="Y16" s="574"/>
      <c r="Z16" s="572"/>
      <c r="AA16" s="573"/>
      <c r="AB16" s="574"/>
      <c r="AC16" s="572"/>
      <c r="AD16" s="573"/>
      <c r="AE16" s="574"/>
      <c r="AF16" s="572"/>
      <c r="AG16" s="573"/>
      <c r="AH16" s="574"/>
      <c r="AI16" s="576"/>
      <c r="AJ16" s="578"/>
    </row>
    <row r="17" spans="2:36" ht="20.2" customHeight="1" x14ac:dyDescent="0.35">
      <c r="B17" s="581">
        <f>B15+1</f>
        <v>6</v>
      </c>
      <c r="C17" s="582"/>
      <c r="D17" s="582"/>
      <c r="E17" s="243"/>
      <c r="F17" s="244"/>
      <c r="G17" s="246"/>
      <c r="H17" s="243"/>
      <c r="I17" s="244"/>
      <c r="J17" s="246"/>
      <c r="K17" s="243"/>
      <c r="L17" s="244"/>
      <c r="M17" s="246"/>
      <c r="N17" s="243"/>
      <c r="O17" s="244"/>
      <c r="P17" s="246"/>
      <c r="Q17" s="243"/>
      <c r="R17" s="244"/>
      <c r="S17" s="246"/>
      <c r="T17" s="243"/>
      <c r="U17" s="244"/>
      <c r="V17" s="246"/>
      <c r="W17" s="243"/>
      <c r="X17" s="244"/>
      <c r="Y17" s="246"/>
      <c r="Z17" s="243"/>
      <c r="AA17" s="244"/>
      <c r="AB17" s="246"/>
      <c r="AC17" s="243"/>
      <c r="AD17" s="244"/>
      <c r="AE17" s="246"/>
      <c r="AF17" s="243"/>
      <c r="AG17" s="244"/>
      <c r="AH17" s="246"/>
      <c r="AI17" s="575"/>
      <c r="AJ17" s="577"/>
    </row>
    <row r="18" spans="2:36" ht="20.2" customHeight="1" x14ac:dyDescent="0.35">
      <c r="B18" s="569"/>
      <c r="C18" s="571"/>
      <c r="D18" s="571"/>
      <c r="E18" s="580"/>
      <c r="F18" s="573"/>
      <c r="G18" s="574"/>
      <c r="H18" s="572"/>
      <c r="I18" s="573"/>
      <c r="J18" s="574"/>
      <c r="K18" s="572"/>
      <c r="L18" s="573"/>
      <c r="M18" s="574"/>
      <c r="N18" s="572"/>
      <c r="O18" s="573"/>
      <c r="P18" s="574"/>
      <c r="Q18" s="572"/>
      <c r="R18" s="573"/>
      <c r="S18" s="574"/>
      <c r="T18" s="572"/>
      <c r="U18" s="573"/>
      <c r="V18" s="574"/>
      <c r="W18" s="572"/>
      <c r="X18" s="573"/>
      <c r="Y18" s="574"/>
      <c r="Z18" s="572"/>
      <c r="AA18" s="573"/>
      <c r="AB18" s="574"/>
      <c r="AC18" s="572"/>
      <c r="AD18" s="573"/>
      <c r="AE18" s="574"/>
      <c r="AF18" s="572"/>
      <c r="AG18" s="573"/>
      <c r="AH18" s="574"/>
      <c r="AI18" s="576"/>
      <c r="AJ18" s="578"/>
    </row>
    <row r="19" spans="2:36" ht="20.2" customHeight="1" x14ac:dyDescent="0.35">
      <c r="B19" s="581">
        <f>B17+1</f>
        <v>7</v>
      </c>
      <c r="C19" s="582"/>
      <c r="D19" s="582"/>
      <c r="E19" s="243"/>
      <c r="F19" s="244"/>
      <c r="G19" s="246"/>
      <c r="H19" s="243"/>
      <c r="I19" s="244"/>
      <c r="J19" s="246"/>
      <c r="K19" s="243"/>
      <c r="L19" s="244"/>
      <c r="M19" s="246"/>
      <c r="N19" s="243"/>
      <c r="O19" s="244"/>
      <c r="P19" s="246"/>
      <c r="Q19" s="243"/>
      <c r="R19" s="244"/>
      <c r="S19" s="246"/>
      <c r="T19" s="243"/>
      <c r="U19" s="244"/>
      <c r="V19" s="246"/>
      <c r="W19" s="243"/>
      <c r="X19" s="244"/>
      <c r="Y19" s="246"/>
      <c r="Z19" s="243"/>
      <c r="AA19" s="244"/>
      <c r="AB19" s="246"/>
      <c r="AC19" s="243"/>
      <c r="AD19" s="244"/>
      <c r="AE19" s="246"/>
      <c r="AF19" s="243"/>
      <c r="AG19" s="244"/>
      <c r="AH19" s="246"/>
      <c r="AI19" s="575"/>
      <c r="AJ19" s="577"/>
    </row>
    <row r="20" spans="2:36" ht="20.2" customHeight="1" x14ac:dyDescent="0.35">
      <c r="B20" s="569"/>
      <c r="C20" s="571"/>
      <c r="D20" s="571"/>
      <c r="E20" s="580"/>
      <c r="F20" s="573"/>
      <c r="G20" s="574"/>
      <c r="H20" s="572"/>
      <c r="I20" s="573"/>
      <c r="J20" s="574"/>
      <c r="K20" s="572"/>
      <c r="L20" s="573"/>
      <c r="M20" s="574"/>
      <c r="N20" s="572"/>
      <c r="O20" s="573"/>
      <c r="P20" s="574"/>
      <c r="Q20" s="572"/>
      <c r="R20" s="573"/>
      <c r="S20" s="574"/>
      <c r="T20" s="572"/>
      <c r="U20" s="573"/>
      <c r="V20" s="574"/>
      <c r="W20" s="572"/>
      <c r="X20" s="573"/>
      <c r="Y20" s="574"/>
      <c r="Z20" s="572"/>
      <c r="AA20" s="573"/>
      <c r="AB20" s="574"/>
      <c r="AC20" s="572"/>
      <c r="AD20" s="573"/>
      <c r="AE20" s="574"/>
      <c r="AF20" s="572"/>
      <c r="AG20" s="573"/>
      <c r="AH20" s="574"/>
      <c r="AI20" s="576"/>
      <c r="AJ20" s="578"/>
    </row>
    <row r="21" spans="2:36" ht="20.2" customHeight="1" x14ac:dyDescent="0.35">
      <c r="B21" s="581">
        <f>B19+1</f>
        <v>8</v>
      </c>
      <c r="C21" s="582"/>
      <c r="D21" s="582"/>
      <c r="E21" s="243"/>
      <c r="F21" s="244"/>
      <c r="G21" s="246"/>
      <c r="H21" s="243"/>
      <c r="I21" s="244"/>
      <c r="J21" s="246"/>
      <c r="K21" s="243"/>
      <c r="L21" s="244"/>
      <c r="M21" s="246"/>
      <c r="N21" s="243"/>
      <c r="O21" s="244"/>
      <c r="P21" s="246"/>
      <c r="Q21" s="243"/>
      <c r="R21" s="244"/>
      <c r="S21" s="246"/>
      <c r="T21" s="243"/>
      <c r="U21" s="244"/>
      <c r="V21" s="246"/>
      <c r="W21" s="243"/>
      <c r="X21" s="244"/>
      <c r="Y21" s="246"/>
      <c r="Z21" s="243"/>
      <c r="AA21" s="244"/>
      <c r="AB21" s="246"/>
      <c r="AC21" s="243"/>
      <c r="AD21" s="244"/>
      <c r="AE21" s="246"/>
      <c r="AF21" s="243"/>
      <c r="AG21" s="244"/>
      <c r="AH21" s="246"/>
      <c r="AI21" s="575"/>
      <c r="AJ21" s="577"/>
    </row>
    <row r="22" spans="2:36" ht="20.2" customHeight="1" x14ac:dyDescent="0.35">
      <c r="B22" s="569"/>
      <c r="C22" s="571"/>
      <c r="D22" s="571"/>
      <c r="E22" s="580"/>
      <c r="F22" s="573"/>
      <c r="G22" s="574"/>
      <c r="H22" s="572"/>
      <c r="I22" s="573"/>
      <c r="J22" s="574"/>
      <c r="K22" s="572"/>
      <c r="L22" s="573"/>
      <c r="M22" s="574"/>
      <c r="N22" s="572"/>
      <c r="O22" s="573"/>
      <c r="P22" s="574"/>
      <c r="Q22" s="572"/>
      <c r="R22" s="573"/>
      <c r="S22" s="574"/>
      <c r="T22" s="572"/>
      <c r="U22" s="573"/>
      <c r="V22" s="574"/>
      <c r="W22" s="572"/>
      <c r="X22" s="573"/>
      <c r="Y22" s="574"/>
      <c r="Z22" s="572"/>
      <c r="AA22" s="573"/>
      <c r="AB22" s="574"/>
      <c r="AC22" s="572"/>
      <c r="AD22" s="573"/>
      <c r="AE22" s="574"/>
      <c r="AF22" s="572"/>
      <c r="AG22" s="573"/>
      <c r="AH22" s="574"/>
      <c r="AI22" s="576"/>
      <c r="AJ22" s="578"/>
    </row>
    <row r="23" spans="2:36" ht="20.2" customHeight="1" x14ac:dyDescent="0.35">
      <c r="B23" s="581">
        <f>B21+1</f>
        <v>9</v>
      </c>
      <c r="C23" s="582"/>
      <c r="D23" s="582"/>
      <c r="E23" s="243"/>
      <c r="F23" s="244"/>
      <c r="G23" s="246"/>
      <c r="H23" s="243"/>
      <c r="I23" s="244"/>
      <c r="J23" s="246"/>
      <c r="K23" s="243"/>
      <c r="L23" s="244"/>
      <c r="M23" s="246"/>
      <c r="N23" s="243"/>
      <c r="O23" s="244"/>
      <c r="P23" s="246"/>
      <c r="Q23" s="243"/>
      <c r="R23" s="244"/>
      <c r="S23" s="246"/>
      <c r="T23" s="243"/>
      <c r="U23" s="244"/>
      <c r="V23" s="246"/>
      <c r="W23" s="243"/>
      <c r="X23" s="244"/>
      <c r="Y23" s="246"/>
      <c r="Z23" s="243"/>
      <c r="AA23" s="244"/>
      <c r="AB23" s="246"/>
      <c r="AC23" s="243"/>
      <c r="AD23" s="244"/>
      <c r="AE23" s="246"/>
      <c r="AF23" s="243"/>
      <c r="AG23" s="244"/>
      <c r="AH23" s="246"/>
      <c r="AI23" s="575"/>
      <c r="AJ23" s="577"/>
    </row>
    <row r="24" spans="2:36" ht="20.2" customHeight="1" x14ac:dyDescent="0.35">
      <c r="B24" s="569"/>
      <c r="C24" s="571"/>
      <c r="D24" s="571"/>
      <c r="E24" s="580"/>
      <c r="F24" s="573"/>
      <c r="G24" s="574"/>
      <c r="H24" s="572"/>
      <c r="I24" s="573"/>
      <c r="J24" s="574"/>
      <c r="K24" s="572"/>
      <c r="L24" s="573"/>
      <c r="M24" s="574"/>
      <c r="N24" s="572"/>
      <c r="O24" s="573"/>
      <c r="P24" s="574"/>
      <c r="Q24" s="572"/>
      <c r="R24" s="573"/>
      <c r="S24" s="574"/>
      <c r="T24" s="572"/>
      <c r="U24" s="573"/>
      <c r="V24" s="574"/>
      <c r="W24" s="572"/>
      <c r="X24" s="573"/>
      <c r="Y24" s="574"/>
      <c r="Z24" s="572"/>
      <c r="AA24" s="573"/>
      <c r="AB24" s="574"/>
      <c r="AC24" s="572"/>
      <c r="AD24" s="573"/>
      <c r="AE24" s="574"/>
      <c r="AF24" s="572"/>
      <c r="AG24" s="573"/>
      <c r="AH24" s="574"/>
      <c r="AI24" s="576"/>
      <c r="AJ24" s="578"/>
    </row>
    <row r="25" spans="2:36" ht="20.2" customHeight="1" x14ac:dyDescent="0.35">
      <c r="B25" s="581">
        <f>B23+1</f>
        <v>10</v>
      </c>
      <c r="C25" s="582"/>
      <c r="D25" s="582"/>
      <c r="E25" s="243"/>
      <c r="F25" s="244"/>
      <c r="G25" s="246"/>
      <c r="H25" s="243"/>
      <c r="I25" s="244"/>
      <c r="J25" s="246"/>
      <c r="K25" s="243"/>
      <c r="L25" s="244"/>
      <c r="M25" s="246"/>
      <c r="N25" s="243"/>
      <c r="O25" s="244"/>
      <c r="P25" s="246"/>
      <c r="Q25" s="243"/>
      <c r="R25" s="244"/>
      <c r="S25" s="246"/>
      <c r="T25" s="243"/>
      <c r="U25" s="244"/>
      <c r="V25" s="246"/>
      <c r="W25" s="243"/>
      <c r="X25" s="244"/>
      <c r="Y25" s="246"/>
      <c r="Z25" s="243"/>
      <c r="AA25" s="244"/>
      <c r="AB25" s="246"/>
      <c r="AC25" s="243"/>
      <c r="AD25" s="244"/>
      <c r="AE25" s="246"/>
      <c r="AF25" s="243"/>
      <c r="AG25" s="244"/>
      <c r="AH25" s="246"/>
      <c r="AI25" s="575"/>
      <c r="AJ25" s="577"/>
    </row>
    <row r="26" spans="2:36" ht="20.2" customHeight="1" x14ac:dyDescent="0.35">
      <c r="B26" s="569"/>
      <c r="C26" s="571"/>
      <c r="D26" s="571"/>
      <c r="E26" s="580"/>
      <c r="F26" s="573"/>
      <c r="G26" s="574"/>
      <c r="H26" s="572"/>
      <c r="I26" s="573"/>
      <c r="J26" s="574"/>
      <c r="K26" s="572"/>
      <c r="L26" s="573"/>
      <c r="M26" s="574"/>
      <c r="N26" s="572"/>
      <c r="O26" s="573"/>
      <c r="P26" s="574"/>
      <c r="Q26" s="572"/>
      <c r="R26" s="573"/>
      <c r="S26" s="574"/>
      <c r="T26" s="572"/>
      <c r="U26" s="573"/>
      <c r="V26" s="574"/>
      <c r="W26" s="572"/>
      <c r="X26" s="573"/>
      <c r="Y26" s="574"/>
      <c r="Z26" s="572"/>
      <c r="AA26" s="573"/>
      <c r="AB26" s="574"/>
      <c r="AC26" s="572"/>
      <c r="AD26" s="573"/>
      <c r="AE26" s="574"/>
      <c r="AF26" s="572"/>
      <c r="AG26" s="573"/>
      <c r="AH26" s="574"/>
      <c r="AI26" s="576"/>
      <c r="AJ26" s="578"/>
    </row>
    <row r="27" spans="2:36" ht="20.2" customHeight="1" x14ac:dyDescent="0.35">
      <c r="B27" s="581">
        <f>B25+1</f>
        <v>11</v>
      </c>
      <c r="C27" s="582"/>
      <c r="D27" s="582"/>
      <c r="E27" s="243"/>
      <c r="F27" s="244"/>
      <c r="G27" s="246"/>
      <c r="H27" s="243"/>
      <c r="I27" s="244"/>
      <c r="J27" s="246"/>
      <c r="K27" s="243"/>
      <c r="L27" s="244"/>
      <c r="M27" s="246"/>
      <c r="N27" s="243"/>
      <c r="O27" s="244"/>
      <c r="P27" s="246"/>
      <c r="Q27" s="243"/>
      <c r="R27" s="244"/>
      <c r="S27" s="246"/>
      <c r="T27" s="243"/>
      <c r="U27" s="244"/>
      <c r="V27" s="246"/>
      <c r="W27" s="243"/>
      <c r="X27" s="244"/>
      <c r="Y27" s="246"/>
      <c r="Z27" s="243"/>
      <c r="AA27" s="244"/>
      <c r="AB27" s="246"/>
      <c r="AC27" s="243"/>
      <c r="AD27" s="244"/>
      <c r="AE27" s="246"/>
      <c r="AF27" s="243"/>
      <c r="AG27" s="244"/>
      <c r="AH27" s="246"/>
      <c r="AI27" s="575"/>
      <c r="AJ27" s="577"/>
    </row>
    <row r="28" spans="2:36" ht="20.2" customHeight="1" x14ac:dyDescent="0.35">
      <c r="B28" s="569"/>
      <c r="C28" s="571"/>
      <c r="D28" s="571"/>
      <c r="E28" s="580"/>
      <c r="F28" s="573"/>
      <c r="G28" s="574"/>
      <c r="H28" s="572"/>
      <c r="I28" s="573"/>
      <c r="J28" s="574"/>
      <c r="K28" s="572"/>
      <c r="L28" s="573"/>
      <c r="M28" s="574"/>
      <c r="N28" s="572"/>
      <c r="O28" s="573"/>
      <c r="P28" s="574"/>
      <c r="Q28" s="572"/>
      <c r="R28" s="573"/>
      <c r="S28" s="574"/>
      <c r="T28" s="572"/>
      <c r="U28" s="573"/>
      <c r="V28" s="574"/>
      <c r="W28" s="572"/>
      <c r="X28" s="573"/>
      <c r="Y28" s="574"/>
      <c r="Z28" s="572"/>
      <c r="AA28" s="573"/>
      <c r="AB28" s="574"/>
      <c r="AC28" s="572"/>
      <c r="AD28" s="573"/>
      <c r="AE28" s="574"/>
      <c r="AF28" s="572"/>
      <c r="AG28" s="573"/>
      <c r="AH28" s="574"/>
      <c r="AI28" s="576"/>
      <c r="AJ28" s="578"/>
    </row>
    <row r="29" spans="2:36" ht="20.2" customHeight="1" x14ac:dyDescent="0.35">
      <c r="B29" s="581">
        <f>B27+1</f>
        <v>12</v>
      </c>
      <c r="C29" s="582"/>
      <c r="D29" s="582"/>
      <c r="E29" s="243"/>
      <c r="F29" s="244"/>
      <c r="G29" s="246"/>
      <c r="H29" s="243"/>
      <c r="I29" s="244"/>
      <c r="J29" s="246"/>
      <c r="K29" s="243"/>
      <c r="L29" s="244"/>
      <c r="M29" s="246"/>
      <c r="N29" s="243"/>
      <c r="O29" s="244"/>
      <c r="P29" s="246"/>
      <c r="Q29" s="243"/>
      <c r="R29" s="244"/>
      <c r="S29" s="246"/>
      <c r="T29" s="243"/>
      <c r="U29" s="244"/>
      <c r="V29" s="246"/>
      <c r="W29" s="243"/>
      <c r="X29" s="244"/>
      <c r="Y29" s="246"/>
      <c r="Z29" s="243"/>
      <c r="AA29" s="244"/>
      <c r="AB29" s="246"/>
      <c r="AC29" s="243"/>
      <c r="AD29" s="244"/>
      <c r="AE29" s="246"/>
      <c r="AF29" s="243"/>
      <c r="AG29" s="244"/>
      <c r="AH29" s="246"/>
      <c r="AI29" s="575"/>
      <c r="AJ29" s="577"/>
    </row>
    <row r="30" spans="2:36" ht="20.2" customHeight="1" x14ac:dyDescent="0.35">
      <c r="B30" s="569"/>
      <c r="C30" s="571"/>
      <c r="D30" s="571"/>
      <c r="E30" s="580"/>
      <c r="F30" s="573"/>
      <c r="G30" s="574"/>
      <c r="H30" s="572"/>
      <c r="I30" s="573"/>
      <c r="J30" s="574"/>
      <c r="K30" s="572"/>
      <c r="L30" s="573"/>
      <c r="M30" s="574"/>
      <c r="N30" s="572"/>
      <c r="O30" s="573"/>
      <c r="P30" s="574"/>
      <c r="Q30" s="572"/>
      <c r="R30" s="573"/>
      <c r="S30" s="574"/>
      <c r="T30" s="572"/>
      <c r="U30" s="573"/>
      <c r="V30" s="574"/>
      <c r="W30" s="572"/>
      <c r="X30" s="573"/>
      <c r="Y30" s="574"/>
      <c r="Z30" s="572"/>
      <c r="AA30" s="573"/>
      <c r="AB30" s="574"/>
      <c r="AC30" s="572"/>
      <c r="AD30" s="573"/>
      <c r="AE30" s="574"/>
      <c r="AF30" s="572"/>
      <c r="AG30" s="573"/>
      <c r="AH30" s="574"/>
      <c r="AI30" s="576"/>
      <c r="AJ30" s="578"/>
    </row>
    <row r="31" spans="2:36" ht="30" customHeight="1" thickBot="1" x14ac:dyDescent="0.4">
      <c r="B31" s="247"/>
      <c r="C31" s="583" t="s">
        <v>252</v>
      </c>
      <c r="D31" s="584"/>
      <c r="E31" s="585"/>
      <c r="F31" s="586"/>
      <c r="G31" s="587"/>
      <c r="H31" s="585"/>
      <c r="I31" s="586"/>
      <c r="J31" s="587"/>
      <c r="K31" s="585"/>
      <c r="L31" s="586"/>
      <c r="M31" s="587"/>
      <c r="N31" s="585"/>
      <c r="O31" s="586"/>
      <c r="P31" s="587"/>
      <c r="Q31" s="585"/>
      <c r="R31" s="586"/>
      <c r="S31" s="587"/>
      <c r="T31" s="585"/>
      <c r="U31" s="586"/>
      <c r="V31" s="587"/>
      <c r="W31" s="585"/>
      <c r="X31" s="586"/>
      <c r="Y31" s="587"/>
      <c r="Z31" s="585"/>
      <c r="AA31" s="586"/>
      <c r="AB31" s="587"/>
      <c r="AC31" s="585"/>
      <c r="AD31" s="586"/>
      <c r="AE31" s="587"/>
      <c r="AF31" s="585"/>
      <c r="AG31" s="586"/>
      <c r="AH31" s="587"/>
      <c r="AI31" s="248"/>
      <c r="AJ31" s="249"/>
    </row>
    <row r="32" spans="2:36" x14ac:dyDescent="0.35">
      <c r="AJ32" s="42"/>
    </row>
  </sheetData>
  <mergeCells count="212">
    <mergeCell ref="C31:D31"/>
    <mergeCell ref="E31:G31"/>
    <mergeCell ref="H31:J31"/>
    <mergeCell ref="K31:M31"/>
    <mergeCell ref="N31:P31"/>
    <mergeCell ref="B29:B30"/>
    <mergeCell ref="C29:C30"/>
    <mergeCell ref="D29:D30"/>
    <mergeCell ref="AI29:AI30"/>
    <mergeCell ref="Q31:S31"/>
    <mergeCell ref="T31:V31"/>
    <mergeCell ref="W31:Y31"/>
    <mergeCell ref="Z31:AB31"/>
    <mergeCell ref="AC31:AE31"/>
    <mergeCell ref="AF31:AH31"/>
    <mergeCell ref="T30:V30"/>
    <mergeCell ref="W30:Y30"/>
    <mergeCell ref="Z30:AB30"/>
    <mergeCell ref="AC30:AE30"/>
    <mergeCell ref="AF30:AH30"/>
    <mergeCell ref="B27:B28"/>
    <mergeCell ref="C27:C28"/>
    <mergeCell ref="D27:D28"/>
    <mergeCell ref="AC28:AE28"/>
    <mergeCell ref="AF28:AH28"/>
    <mergeCell ref="B25:B26"/>
    <mergeCell ref="C25:C26"/>
    <mergeCell ref="D25:D26"/>
    <mergeCell ref="AJ29:AJ30"/>
    <mergeCell ref="E30:G30"/>
    <mergeCell ref="H30:J30"/>
    <mergeCell ref="K30:M30"/>
    <mergeCell ref="N30:P30"/>
    <mergeCell ref="Q30:S30"/>
    <mergeCell ref="AI27:AI28"/>
    <mergeCell ref="AJ27:AJ28"/>
    <mergeCell ref="E28:G28"/>
    <mergeCell ref="H28:J28"/>
    <mergeCell ref="K28:M28"/>
    <mergeCell ref="N28:P28"/>
    <mergeCell ref="Q28:S28"/>
    <mergeCell ref="T28:V28"/>
    <mergeCell ref="W28:Y28"/>
    <mergeCell ref="Z28:AB28"/>
    <mergeCell ref="AJ25:AJ26"/>
    <mergeCell ref="E26:G26"/>
    <mergeCell ref="H26:J26"/>
    <mergeCell ref="K26:M26"/>
    <mergeCell ref="N26:P26"/>
    <mergeCell ref="Q26:S26"/>
    <mergeCell ref="AI23:AI24"/>
    <mergeCell ref="AJ23:AJ24"/>
    <mergeCell ref="E24:G24"/>
    <mergeCell ref="H24:J24"/>
    <mergeCell ref="K24:M24"/>
    <mergeCell ref="N24:P24"/>
    <mergeCell ref="Q24:S24"/>
    <mergeCell ref="T24:V24"/>
    <mergeCell ref="W24:Y24"/>
    <mergeCell ref="Z24:AB24"/>
    <mergeCell ref="T26:V26"/>
    <mergeCell ref="W26:Y26"/>
    <mergeCell ref="Z26:AB26"/>
    <mergeCell ref="AC26:AE26"/>
    <mergeCell ref="AF26:AH26"/>
    <mergeCell ref="B23:B24"/>
    <mergeCell ref="C23:C24"/>
    <mergeCell ref="D23:D24"/>
    <mergeCell ref="AC24:AE24"/>
    <mergeCell ref="AF24:AH24"/>
    <mergeCell ref="B21:B22"/>
    <mergeCell ref="C21:C22"/>
    <mergeCell ref="D21:D22"/>
    <mergeCell ref="AI25:AI26"/>
    <mergeCell ref="AJ21:AJ22"/>
    <mergeCell ref="E22:G22"/>
    <mergeCell ref="H22:J22"/>
    <mergeCell ref="K22:M22"/>
    <mergeCell ref="N22:P22"/>
    <mergeCell ref="Q22:S22"/>
    <mergeCell ref="AI19:AI20"/>
    <mergeCell ref="AJ19:AJ20"/>
    <mergeCell ref="E20:G20"/>
    <mergeCell ref="H20:J20"/>
    <mergeCell ref="K20:M20"/>
    <mergeCell ref="N20:P20"/>
    <mergeCell ref="Q20:S20"/>
    <mergeCell ref="T20:V20"/>
    <mergeCell ref="W20:Y20"/>
    <mergeCell ref="Z20:AB20"/>
    <mergeCell ref="T22:V22"/>
    <mergeCell ref="W22:Y22"/>
    <mergeCell ref="Z22:AB22"/>
    <mergeCell ref="AC22:AE22"/>
    <mergeCell ref="AF22:AH22"/>
    <mergeCell ref="B19:B20"/>
    <mergeCell ref="C19:C20"/>
    <mergeCell ref="D19:D20"/>
    <mergeCell ref="AC20:AE20"/>
    <mergeCell ref="AF20:AH20"/>
    <mergeCell ref="B17:B18"/>
    <mergeCell ref="C17:C18"/>
    <mergeCell ref="D17:D18"/>
    <mergeCell ref="AI21:AI22"/>
    <mergeCell ref="AJ17:AJ18"/>
    <mergeCell ref="E18:G18"/>
    <mergeCell ref="H18:J18"/>
    <mergeCell ref="K18:M18"/>
    <mergeCell ref="N18:P18"/>
    <mergeCell ref="Q18:S18"/>
    <mergeCell ref="AI15:AI16"/>
    <mergeCell ref="AJ15:AJ16"/>
    <mergeCell ref="E16:G16"/>
    <mergeCell ref="H16:J16"/>
    <mergeCell ref="K16:M16"/>
    <mergeCell ref="N16:P16"/>
    <mergeCell ref="Q16:S16"/>
    <mergeCell ref="T16:V16"/>
    <mergeCell ref="W16:Y16"/>
    <mergeCell ref="Z16:AB16"/>
    <mergeCell ref="T18:V18"/>
    <mergeCell ref="W18:Y18"/>
    <mergeCell ref="Z18:AB18"/>
    <mergeCell ref="AC18:AE18"/>
    <mergeCell ref="AF18:AH18"/>
    <mergeCell ref="B15:B16"/>
    <mergeCell ref="C15:C16"/>
    <mergeCell ref="D15:D16"/>
    <mergeCell ref="AC16:AE16"/>
    <mergeCell ref="AF16:AH16"/>
    <mergeCell ref="B13:B14"/>
    <mergeCell ref="C13:C14"/>
    <mergeCell ref="D13:D14"/>
    <mergeCell ref="AI17:AI18"/>
    <mergeCell ref="AI13:AI14"/>
    <mergeCell ref="AJ13:AJ14"/>
    <mergeCell ref="E14:G14"/>
    <mergeCell ref="H14:J14"/>
    <mergeCell ref="K14:M14"/>
    <mergeCell ref="N14:P14"/>
    <mergeCell ref="Q14:S14"/>
    <mergeCell ref="AI11:AI12"/>
    <mergeCell ref="AJ11:AJ12"/>
    <mergeCell ref="E12:G12"/>
    <mergeCell ref="H12:J12"/>
    <mergeCell ref="K12:M12"/>
    <mergeCell ref="N12:P12"/>
    <mergeCell ref="Q12:S12"/>
    <mergeCell ref="T12:V12"/>
    <mergeCell ref="W12:Y12"/>
    <mergeCell ref="Z12:AB12"/>
    <mergeCell ref="T14:V14"/>
    <mergeCell ref="W14:Y14"/>
    <mergeCell ref="Z14:AB14"/>
    <mergeCell ref="AC14:AE14"/>
    <mergeCell ref="AF14:AH14"/>
    <mergeCell ref="W10:Y10"/>
    <mergeCell ref="Z10:AB10"/>
    <mergeCell ref="AC10:AE10"/>
    <mergeCell ref="AF10:AH10"/>
    <mergeCell ref="B11:B12"/>
    <mergeCell ref="C11:C12"/>
    <mergeCell ref="D11:D12"/>
    <mergeCell ref="AC12:AE12"/>
    <mergeCell ref="AF12:AH12"/>
    <mergeCell ref="B9:B10"/>
    <mergeCell ref="C9:C10"/>
    <mergeCell ref="D9:D10"/>
    <mergeCell ref="AF6:AH6"/>
    <mergeCell ref="B7:B8"/>
    <mergeCell ref="C7:C8"/>
    <mergeCell ref="D7:D8"/>
    <mergeCell ref="AC8:AE8"/>
    <mergeCell ref="AF8:AH8"/>
    <mergeCell ref="AI9:AI10"/>
    <mergeCell ref="AJ9:AJ10"/>
    <mergeCell ref="E10:G10"/>
    <mergeCell ref="H10:J10"/>
    <mergeCell ref="K10:M10"/>
    <mergeCell ref="N10:P10"/>
    <mergeCell ref="Q10:S10"/>
    <mergeCell ref="AI7:AI8"/>
    <mergeCell ref="AJ7:AJ8"/>
    <mergeCell ref="E8:G8"/>
    <mergeCell ref="H8:J8"/>
    <mergeCell ref="K8:M8"/>
    <mergeCell ref="N8:P8"/>
    <mergeCell ref="Q8:S8"/>
    <mergeCell ref="T8:V8"/>
    <mergeCell ref="W8:Y8"/>
    <mergeCell ref="Z8:AB8"/>
    <mergeCell ref="T10:V10"/>
    <mergeCell ref="E6:G6"/>
    <mergeCell ref="H6:J6"/>
    <mergeCell ref="K6:M6"/>
    <mergeCell ref="N6:P6"/>
    <mergeCell ref="Q6:S6"/>
    <mergeCell ref="T6:V6"/>
    <mergeCell ref="W6:Y6"/>
    <mergeCell ref="Z6:AB6"/>
    <mergeCell ref="AC6:AE6"/>
    <mergeCell ref="B2:AJ2"/>
    <mergeCell ref="B3:C3"/>
    <mergeCell ref="E3:K3"/>
    <mergeCell ref="L3:Y3"/>
    <mergeCell ref="Z3:AB3"/>
    <mergeCell ref="AC3:AH3"/>
    <mergeCell ref="B4:C4"/>
    <mergeCell ref="E4:K4"/>
    <mergeCell ref="L4:Y4"/>
    <mergeCell ref="Z4:AB4"/>
    <mergeCell ref="AC4:AH4"/>
  </mergeCells>
  <printOptions horizontalCentered="1" verticalCentered="1"/>
  <pageMargins left="0.25" right="0.25" top="0.25" bottom="0.25" header="0.25" footer="0.25"/>
  <pageSetup scale="80" fitToHeight="100" orientation="landscape" r:id="rId1"/>
  <headerFooter alignWithMargins="0">
    <oddFooter>&amp;R&amp;8Page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D79AC-4529-4FB6-AD29-4B1EDB4A8BC0}">
  <sheetPr>
    <pageSetUpPr fitToPage="1"/>
  </sheetPr>
  <dimension ref="B1:D14"/>
  <sheetViews>
    <sheetView showGridLines="0" zoomScale="85" zoomScaleNormal="85" workbookViewId="0"/>
  </sheetViews>
  <sheetFormatPr defaultRowHeight="18" x14ac:dyDescent="0.55000000000000004"/>
  <cols>
    <col min="1" max="1" width="3.33203125" style="267" customWidth="1"/>
    <col min="2" max="2" width="31.59765625" style="267" customWidth="1"/>
    <col min="3" max="3" width="64.46484375" style="267" customWidth="1"/>
    <col min="4" max="4" width="66.19921875" style="267" customWidth="1"/>
    <col min="5" max="251" width="8.73046875" style="267"/>
    <col min="252" max="252" width="29.46484375" style="267" customWidth="1"/>
    <col min="253" max="256" width="64.46484375" style="267" customWidth="1"/>
    <col min="257" max="260" width="66.19921875" style="267" customWidth="1"/>
    <col min="261" max="507" width="8.73046875" style="267"/>
    <col min="508" max="508" width="29.46484375" style="267" customWidth="1"/>
    <col min="509" max="512" width="64.46484375" style="267" customWidth="1"/>
    <col min="513" max="516" width="66.19921875" style="267" customWidth="1"/>
    <col min="517" max="763" width="8.73046875" style="267"/>
    <col min="764" max="764" width="29.46484375" style="267" customWidth="1"/>
    <col min="765" max="768" width="64.46484375" style="267" customWidth="1"/>
    <col min="769" max="772" width="66.19921875" style="267" customWidth="1"/>
    <col min="773" max="1019" width="8.73046875" style="267"/>
    <col min="1020" max="1020" width="29.46484375" style="267" customWidth="1"/>
    <col min="1021" max="1024" width="64.46484375" style="267" customWidth="1"/>
    <col min="1025" max="1028" width="66.19921875" style="267" customWidth="1"/>
    <col min="1029" max="1275" width="8.73046875" style="267"/>
    <col min="1276" max="1276" width="29.46484375" style="267" customWidth="1"/>
    <col min="1277" max="1280" width="64.46484375" style="267" customWidth="1"/>
    <col min="1281" max="1284" width="66.19921875" style="267" customWidth="1"/>
    <col min="1285" max="1531" width="8.73046875" style="267"/>
    <col min="1532" max="1532" width="29.46484375" style="267" customWidth="1"/>
    <col min="1533" max="1536" width="64.46484375" style="267" customWidth="1"/>
    <col min="1537" max="1540" width="66.19921875" style="267" customWidth="1"/>
    <col min="1541" max="1787" width="8.73046875" style="267"/>
    <col min="1788" max="1788" width="29.46484375" style="267" customWidth="1"/>
    <col min="1789" max="1792" width="64.46484375" style="267" customWidth="1"/>
    <col min="1793" max="1796" width="66.19921875" style="267" customWidth="1"/>
    <col min="1797" max="2043" width="8.73046875" style="267"/>
    <col min="2044" max="2044" width="29.46484375" style="267" customWidth="1"/>
    <col min="2045" max="2048" width="64.46484375" style="267" customWidth="1"/>
    <col min="2049" max="2052" width="66.19921875" style="267" customWidth="1"/>
    <col min="2053" max="2299" width="8.73046875" style="267"/>
    <col min="2300" max="2300" width="29.46484375" style="267" customWidth="1"/>
    <col min="2301" max="2304" width="64.46484375" style="267" customWidth="1"/>
    <col min="2305" max="2308" width="66.19921875" style="267" customWidth="1"/>
    <col min="2309" max="2555" width="8.73046875" style="267"/>
    <col min="2556" max="2556" width="29.46484375" style="267" customWidth="1"/>
    <col min="2557" max="2560" width="64.46484375" style="267" customWidth="1"/>
    <col min="2561" max="2564" width="66.19921875" style="267" customWidth="1"/>
    <col min="2565" max="2811" width="8.73046875" style="267"/>
    <col min="2812" max="2812" width="29.46484375" style="267" customWidth="1"/>
    <col min="2813" max="2816" width="64.46484375" style="267" customWidth="1"/>
    <col min="2817" max="2820" width="66.19921875" style="267" customWidth="1"/>
    <col min="2821" max="3067" width="8.73046875" style="267"/>
    <col min="3068" max="3068" width="29.46484375" style="267" customWidth="1"/>
    <col min="3069" max="3072" width="64.46484375" style="267" customWidth="1"/>
    <col min="3073" max="3076" width="66.19921875" style="267" customWidth="1"/>
    <col min="3077" max="3323" width="8.73046875" style="267"/>
    <col min="3324" max="3324" width="29.46484375" style="267" customWidth="1"/>
    <col min="3325" max="3328" width="64.46484375" style="267" customWidth="1"/>
    <col min="3329" max="3332" width="66.19921875" style="267" customWidth="1"/>
    <col min="3333" max="3579" width="8.73046875" style="267"/>
    <col min="3580" max="3580" width="29.46484375" style="267" customWidth="1"/>
    <col min="3581" max="3584" width="64.46484375" style="267" customWidth="1"/>
    <col min="3585" max="3588" width="66.19921875" style="267" customWidth="1"/>
    <col min="3589" max="3835" width="8.73046875" style="267"/>
    <col min="3836" max="3836" width="29.46484375" style="267" customWidth="1"/>
    <col min="3837" max="3840" width="64.46484375" style="267" customWidth="1"/>
    <col min="3841" max="3844" width="66.19921875" style="267" customWidth="1"/>
    <col min="3845" max="4091" width="8.73046875" style="267"/>
    <col min="4092" max="4092" width="29.46484375" style="267" customWidth="1"/>
    <col min="4093" max="4096" width="64.46484375" style="267" customWidth="1"/>
    <col min="4097" max="4100" width="66.19921875" style="267" customWidth="1"/>
    <col min="4101" max="4347" width="8.73046875" style="267"/>
    <col min="4348" max="4348" width="29.46484375" style="267" customWidth="1"/>
    <col min="4349" max="4352" width="64.46484375" style="267" customWidth="1"/>
    <col min="4353" max="4356" width="66.19921875" style="267" customWidth="1"/>
    <col min="4357" max="4603" width="8.73046875" style="267"/>
    <col min="4604" max="4604" width="29.46484375" style="267" customWidth="1"/>
    <col min="4605" max="4608" width="64.46484375" style="267" customWidth="1"/>
    <col min="4609" max="4612" width="66.19921875" style="267" customWidth="1"/>
    <col min="4613" max="4859" width="8.73046875" style="267"/>
    <col min="4860" max="4860" width="29.46484375" style="267" customWidth="1"/>
    <col min="4861" max="4864" width="64.46484375" style="267" customWidth="1"/>
    <col min="4865" max="4868" width="66.19921875" style="267" customWidth="1"/>
    <col min="4869" max="5115" width="8.73046875" style="267"/>
    <col min="5116" max="5116" width="29.46484375" style="267" customWidth="1"/>
    <col min="5117" max="5120" width="64.46484375" style="267" customWidth="1"/>
    <col min="5121" max="5124" width="66.19921875" style="267" customWidth="1"/>
    <col min="5125" max="5371" width="8.73046875" style="267"/>
    <col min="5372" max="5372" width="29.46484375" style="267" customWidth="1"/>
    <col min="5373" max="5376" width="64.46484375" style="267" customWidth="1"/>
    <col min="5377" max="5380" width="66.19921875" style="267" customWidth="1"/>
    <col min="5381" max="5627" width="8.73046875" style="267"/>
    <col min="5628" max="5628" width="29.46484375" style="267" customWidth="1"/>
    <col min="5629" max="5632" width="64.46484375" style="267" customWidth="1"/>
    <col min="5633" max="5636" width="66.19921875" style="267" customWidth="1"/>
    <col min="5637" max="5883" width="8.73046875" style="267"/>
    <col min="5884" max="5884" width="29.46484375" style="267" customWidth="1"/>
    <col min="5885" max="5888" width="64.46484375" style="267" customWidth="1"/>
    <col min="5889" max="5892" width="66.19921875" style="267" customWidth="1"/>
    <col min="5893" max="6139" width="8.73046875" style="267"/>
    <col min="6140" max="6140" width="29.46484375" style="267" customWidth="1"/>
    <col min="6141" max="6144" width="64.46484375" style="267" customWidth="1"/>
    <col min="6145" max="6148" width="66.19921875" style="267" customWidth="1"/>
    <col min="6149" max="6395" width="8.73046875" style="267"/>
    <col min="6396" max="6396" width="29.46484375" style="267" customWidth="1"/>
    <col min="6397" max="6400" width="64.46484375" style="267" customWidth="1"/>
    <col min="6401" max="6404" width="66.19921875" style="267" customWidth="1"/>
    <col min="6405" max="6651" width="8.73046875" style="267"/>
    <col min="6652" max="6652" width="29.46484375" style="267" customWidth="1"/>
    <col min="6653" max="6656" width="64.46484375" style="267" customWidth="1"/>
    <col min="6657" max="6660" width="66.19921875" style="267" customWidth="1"/>
    <col min="6661" max="6907" width="8.73046875" style="267"/>
    <col min="6908" max="6908" width="29.46484375" style="267" customWidth="1"/>
    <col min="6909" max="6912" width="64.46484375" style="267" customWidth="1"/>
    <col min="6913" max="6916" width="66.19921875" style="267" customWidth="1"/>
    <col min="6917" max="7163" width="8.73046875" style="267"/>
    <col min="7164" max="7164" width="29.46484375" style="267" customWidth="1"/>
    <col min="7165" max="7168" width="64.46484375" style="267" customWidth="1"/>
    <col min="7169" max="7172" width="66.19921875" style="267" customWidth="1"/>
    <col min="7173" max="7419" width="8.73046875" style="267"/>
    <col min="7420" max="7420" width="29.46484375" style="267" customWidth="1"/>
    <col min="7421" max="7424" width="64.46484375" style="267" customWidth="1"/>
    <col min="7425" max="7428" width="66.19921875" style="267" customWidth="1"/>
    <col min="7429" max="7675" width="8.73046875" style="267"/>
    <col min="7676" max="7676" width="29.46484375" style="267" customWidth="1"/>
    <col min="7677" max="7680" width="64.46484375" style="267" customWidth="1"/>
    <col min="7681" max="7684" width="66.19921875" style="267" customWidth="1"/>
    <col min="7685" max="7931" width="8.73046875" style="267"/>
    <col min="7932" max="7932" width="29.46484375" style="267" customWidth="1"/>
    <col min="7933" max="7936" width="64.46484375" style="267" customWidth="1"/>
    <col min="7937" max="7940" width="66.19921875" style="267" customWidth="1"/>
    <col min="7941" max="8187" width="8.73046875" style="267"/>
    <col min="8188" max="8188" width="29.46484375" style="267" customWidth="1"/>
    <col min="8189" max="8192" width="64.46484375" style="267" customWidth="1"/>
    <col min="8193" max="8196" width="66.19921875" style="267" customWidth="1"/>
    <col min="8197" max="8443" width="8.73046875" style="267"/>
    <col min="8444" max="8444" width="29.46484375" style="267" customWidth="1"/>
    <col min="8445" max="8448" width="64.46484375" style="267" customWidth="1"/>
    <col min="8449" max="8452" width="66.19921875" style="267" customWidth="1"/>
    <col min="8453" max="8699" width="8.73046875" style="267"/>
    <col min="8700" max="8700" width="29.46484375" style="267" customWidth="1"/>
    <col min="8701" max="8704" width="64.46484375" style="267" customWidth="1"/>
    <col min="8705" max="8708" width="66.19921875" style="267" customWidth="1"/>
    <col min="8709" max="8955" width="8.73046875" style="267"/>
    <col min="8956" max="8956" width="29.46484375" style="267" customWidth="1"/>
    <col min="8957" max="8960" width="64.46484375" style="267" customWidth="1"/>
    <col min="8961" max="8964" width="66.19921875" style="267" customWidth="1"/>
    <col min="8965" max="9211" width="8.73046875" style="267"/>
    <col min="9212" max="9212" width="29.46484375" style="267" customWidth="1"/>
    <col min="9213" max="9216" width="64.46484375" style="267" customWidth="1"/>
    <col min="9217" max="9220" width="66.19921875" style="267" customWidth="1"/>
    <col min="9221" max="9467" width="8.73046875" style="267"/>
    <col min="9468" max="9468" width="29.46484375" style="267" customWidth="1"/>
    <col min="9469" max="9472" width="64.46484375" style="267" customWidth="1"/>
    <col min="9473" max="9476" width="66.19921875" style="267" customWidth="1"/>
    <col min="9477" max="9723" width="8.73046875" style="267"/>
    <col min="9724" max="9724" width="29.46484375" style="267" customWidth="1"/>
    <col min="9725" max="9728" width="64.46484375" style="267" customWidth="1"/>
    <col min="9729" max="9732" width="66.19921875" style="267" customWidth="1"/>
    <col min="9733" max="9979" width="8.73046875" style="267"/>
    <col min="9980" max="9980" width="29.46484375" style="267" customWidth="1"/>
    <col min="9981" max="9984" width="64.46484375" style="267" customWidth="1"/>
    <col min="9985" max="9988" width="66.19921875" style="267" customWidth="1"/>
    <col min="9989" max="10235" width="8.73046875" style="267"/>
    <col min="10236" max="10236" width="29.46484375" style="267" customWidth="1"/>
    <col min="10237" max="10240" width="64.46484375" style="267" customWidth="1"/>
    <col min="10241" max="10244" width="66.19921875" style="267" customWidth="1"/>
    <col min="10245" max="10491" width="8.73046875" style="267"/>
    <col min="10492" max="10492" width="29.46484375" style="267" customWidth="1"/>
    <col min="10493" max="10496" width="64.46484375" style="267" customWidth="1"/>
    <col min="10497" max="10500" width="66.19921875" style="267" customWidth="1"/>
    <col min="10501" max="10747" width="8.73046875" style="267"/>
    <col min="10748" max="10748" width="29.46484375" style="267" customWidth="1"/>
    <col min="10749" max="10752" width="64.46484375" style="267" customWidth="1"/>
    <col min="10753" max="10756" width="66.19921875" style="267" customWidth="1"/>
    <col min="10757" max="11003" width="8.73046875" style="267"/>
    <col min="11004" max="11004" width="29.46484375" style="267" customWidth="1"/>
    <col min="11005" max="11008" width="64.46484375" style="267" customWidth="1"/>
    <col min="11009" max="11012" width="66.19921875" style="267" customWidth="1"/>
    <col min="11013" max="11259" width="8.73046875" style="267"/>
    <col min="11260" max="11260" width="29.46484375" style="267" customWidth="1"/>
    <col min="11261" max="11264" width="64.46484375" style="267" customWidth="1"/>
    <col min="11265" max="11268" width="66.19921875" style="267" customWidth="1"/>
    <col min="11269" max="11515" width="8.73046875" style="267"/>
    <col min="11516" max="11516" width="29.46484375" style="267" customWidth="1"/>
    <col min="11517" max="11520" width="64.46484375" style="267" customWidth="1"/>
    <col min="11521" max="11524" width="66.19921875" style="267" customWidth="1"/>
    <col min="11525" max="11771" width="8.73046875" style="267"/>
    <col min="11772" max="11772" width="29.46484375" style="267" customWidth="1"/>
    <col min="11773" max="11776" width="64.46484375" style="267" customWidth="1"/>
    <col min="11777" max="11780" width="66.19921875" style="267" customWidth="1"/>
    <col min="11781" max="12027" width="8.73046875" style="267"/>
    <col min="12028" max="12028" width="29.46484375" style="267" customWidth="1"/>
    <col min="12029" max="12032" width="64.46484375" style="267" customWidth="1"/>
    <col min="12033" max="12036" width="66.19921875" style="267" customWidth="1"/>
    <col min="12037" max="12283" width="8.73046875" style="267"/>
    <col min="12284" max="12284" width="29.46484375" style="267" customWidth="1"/>
    <col min="12285" max="12288" width="64.46484375" style="267" customWidth="1"/>
    <col min="12289" max="12292" width="66.19921875" style="267" customWidth="1"/>
    <col min="12293" max="12539" width="8.73046875" style="267"/>
    <col min="12540" max="12540" width="29.46484375" style="267" customWidth="1"/>
    <col min="12541" max="12544" width="64.46484375" style="267" customWidth="1"/>
    <col min="12545" max="12548" width="66.19921875" style="267" customWidth="1"/>
    <col min="12549" max="12795" width="8.73046875" style="267"/>
    <col min="12796" max="12796" width="29.46484375" style="267" customWidth="1"/>
    <col min="12797" max="12800" width="64.46484375" style="267" customWidth="1"/>
    <col min="12801" max="12804" width="66.19921875" style="267" customWidth="1"/>
    <col min="12805" max="13051" width="8.73046875" style="267"/>
    <col min="13052" max="13052" width="29.46484375" style="267" customWidth="1"/>
    <col min="13053" max="13056" width="64.46484375" style="267" customWidth="1"/>
    <col min="13057" max="13060" width="66.19921875" style="267" customWidth="1"/>
    <col min="13061" max="13307" width="8.73046875" style="267"/>
    <col min="13308" max="13308" width="29.46484375" style="267" customWidth="1"/>
    <col min="13309" max="13312" width="64.46484375" style="267" customWidth="1"/>
    <col min="13313" max="13316" width="66.19921875" style="267" customWidth="1"/>
    <col min="13317" max="13563" width="8.73046875" style="267"/>
    <col min="13564" max="13564" width="29.46484375" style="267" customWidth="1"/>
    <col min="13565" max="13568" width="64.46484375" style="267" customWidth="1"/>
    <col min="13569" max="13572" width="66.19921875" style="267" customWidth="1"/>
    <col min="13573" max="13819" width="8.73046875" style="267"/>
    <col min="13820" max="13820" width="29.46484375" style="267" customWidth="1"/>
    <col min="13821" max="13824" width="64.46484375" style="267" customWidth="1"/>
    <col min="13825" max="13828" width="66.19921875" style="267" customWidth="1"/>
    <col min="13829" max="14075" width="8.73046875" style="267"/>
    <col min="14076" max="14076" width="29.46484375" style="267" customWidth="1"/>
    <col min="14077" max="14080" width="64.46484375" style="267" customWidth="1"/>
    <col min="14081" max="14084" width="66.19921875" style="267" customWidth="1"/>
    <col min="14085" max="14331" width="8.73046875" style="267"/>
    <col min="14332" max="14332" width="29.46484375" style="267" customWidth="1"/>
    <col min="14333" max="14336" width="64.46484375" style="267" customWidth="1"/>
    <col min="14337" max="14340" width="66.19921875" style="267" customWidth="1"/>
    <col min="14341" max="14587" width="8.73046875" style="267"/>
    <col min="14588" max="14588" width="29.46484375" style="267" customWidth="1"/>
    <col min="14589" max="14592" width="64.46484375" style="267" customWidth="1"/>
    <col min="14593" max="14596" width="66.19921875" style="267" customWidth="1"/>
    <col min="14597" max="14843" width="8.73046875" style="267"/>
    <col min="14844" max="14844" width="29.46484375" style="267" customWidth="1"/>
    <col min="14845" max="14848" width="64.46484375" style="267" customWidth="1"/>
    <col min="14849" max="14852" width="66.19921875" style="267" customWidth="1"/>
    <col min="14853" max="15099" width="8.73046875" style="267"/>
    <col min="15100" max="15100" width="29.46484375" style="267" customWidth="1"/>
    <col min="15101" max="15104" width="64.46484375" style="267" customWidth="1"/>
    <col min="15105" max="15108" width="66.19921875" style="267" customWidth="1"/>
    <col min="15109" max="15355" width="8.73046875" style="267"/>
    <col min="15356" max="15356" width="29.46484375" style="267" customWidth="1"/>
    <col min="15357" max="15360" width="64.46484375" style="267" customWidth="1"/>
    <col min="15361" max="15364" width="66.19921875" style="267" customWidth="1"/>
    <col min="15365" max="15611" width="8.73046875" style="267"/>
    <col min="15612" max="15612" width="29.46484375" style="267" customWidth="1"/>
    <col min="15613" max="15616" width="64.46484375" style="267" customWidth="1"/>
    <col min="15617" max="15620" width="66.19921875" style="267" customWidth="1"/>
    <col min="15621" max="15867" width="8.73046875" style="267"/>
    <col min="15868" max="15868" width="29.46484375" style="267" customWidth="1"/>
    <col min="15869" max="15872" width="64.46484375" style="267" customWidth="1"/>
    <col min="15873" max="15876" width="66.19921875" style="267" customWidth="1"/>
    <col min="15877" max="16123" width="8.73046875" style="267"/>
    <col min="16124" max="16124" width="29.46484375" style="267" customWidth="1"/>
    <col min="16125" max="16128" width="64.46484375" style="267" customWidth="1"/>
    <col min="16129" max="16132" width="66.19921875" style="267" customWidth="1"/>
    <col min="16133" max="16384" width="8.73046875" style="267"/>
  </cols>
  <sheetData>
    <row r="1" spans="2:4" ht="18.399999999999999" thickBot="1" x14ac:dyDescent="0.6"/>
    <row r="2" spans="2:4" ht="64.05" customHeight="1" thickTop="1" x14ac:dyDescent="0.55000000000000004">
      <c r="B2" s="588" t="s">
        <v>266</v>
      </c>
      <c r="C2" s="589"/>
      <c r="D2" s="590"/>
    </row>
    <row r="3" spans="2:4" x14ac:dyDescent="0.55000000000000004">
      <c r="B3" s="591" t="s">
        <v>267</v>
      </c>
      <c r="C3" s="592"/>
      <c r="D3" s="593"/>
    </row>
    <row r="4" spans="2:4" ht="65" customHeight="1" thickBot="1" x14ac:dyDescent="0.6">
      <c r="B4" s="594" t="s">
        <v>298</v>
      </c>
      <c r="C4" s="595"/>
      <c r="D4" s="596"/>
    </row>
    <row r="5" spans="2:4" s="272" customFormat="1" ht="34.5" thickBot="1" x14ac:dyDescent="1.1000000000000001">
      <c r="B5" s="269" t="s">
        <v>268</v>
      </c>
      <c r="C5" s="270" t="s">
        <v>269</v>
      </c>
      <c r="D5" s="271" t="s">
        <v>270</v>
      </c>
    </row>
    <row r="6" spans="2:4" s="268" customFormat="1" ht="65" customHeight="1" x14ac:dyDescent="0.35">
      <c r="B6" s="273" t="s">
        <v>271</v>
      </c>
      <c r="C6" s="274"/>
      <c r="D6" s="275"/>
    </row>
    <row r="7" spans="2:4" s="268" customFormat="1" ht="65" customHeight="1" x14ac:dyDescent="0.35">
      <c r="B7" s="276" t="s">
        <v>272</v>
      </c>
      <c r="C7" s="277"/>
      <c r="D7" s="278"/>
    </row>
    <row r="8" spans="2:4" s="268" customFormat="1" ht="65" customHeight="1" x14ac:dyDescent="0.35">
      <c r="B8" s="276" t="s">
        <v>273</v>
      </c>
      <c r="C8" s="277"/>
      <c r="D8" s="278"/>
    </row>
    <row r="9" spans="2:4" s="268" customFormat="1" ht="65" customHeight="1" x14ac:dyDescent="0.35">
      <c r="B9" s="276" t="s">
        <v>274</v>
      </c>
      <c r="C9" s="277"/>
      <c r="D9" s="278"/>
    </row>
    <row r="10" spans="2:4" s="268" customFormat="1" ht="65" customHeight="1" x14ac:dyDescent="0.35">
      <c r="B10" s="276" t="s">
        <v>275</v>
      </c>
      <c r="C10" s="279"/>
      <c r="D10" s="280"/>
    </row>
    <row r="11" spans="2:4" s="268" customFormat="1" ht="65" customHeight="1" x14ac:dyDescent="0.35">
      <c r="B11" s="276" t="s">
        <v>276</v>
      </c>
      <c r="C11" s="279"/>
      <c r="D11" s="280"/>
    </row>
    <row r="12" spans="2:4" s="268" customFormat="1" ht="65" customHeight="1" thickBot="1" x14ac:dyDescent="0.4">
      <c r="B12" s="281" t="s">
        <v>277</v>
      </c>
      <c r="C12" s="282"/>
      <c r="D12" s="283"/>
    </row>
    <row r="13" spans="2:4" s="268" customFormat="1" ht="65" customHeight="1" thickBot="1" x14ac:dyDescent="0.4">
      <c r="B13" s="597" t="s">
        <v>278</v>
      </c>
      <c r="C13" s="598"/>
      <c r="D13" s="599"/>
    </row>
    <row r="14" spans="2:4" ht="18.399999999999999" thickTop="1" x14ac:dyDescent="0.55000000000000004"/>
  </sheetData>
  <mergeCells count="4">
    <mergeCell ref="B2:D2"/>
    <mergeCell ref="B3:D3"/>
    <mergeCell ref="B4:D4"/>
    <mergeCell ref="B13:D13"/>
  </mergeCells>
  <pageMargins left="0.7" right="0.7" top="0.75" bottom="0.75" header="0.3" footer="0.3"/>
  <pageSetup scale="4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C3FDF-4B27-4C50-8BFB-B21BF1053B7E}">
  <sheetPr>
    <pageSetUpPr fitToPage="1"/>
  </sheetPr>
  <dimension ref="B1:K17"/>
  <sheetViews>
    <sheetView showGridLines="0" showRowColHeaders="0" zoomScale="70" zoomScaleNormal="70" workbookViewId="0"/>
  </sheetViews>
  <sheetFormatPr defaultRowHeight="18" x14ac:dyDescent="0.55000000000000004"/>
  <cols>
    <col min="1" max="1" width="3.33203125" style="267" customWidth="1"/>
    <col min="2" max="2" width="65.59765625" style="267" customWidth="1"/>
    <col min="3" max="3" width="20.59765625" style="267" customWidth="1"/>
    <col min="4" max="4" width="65.59765625" style="267" customWidth="1"/>
    <col min="5" max="5" width="20.59765625" style="267" customWidth="1"/>
    <col min="6" max="6" width="3.265625" style="267" customWidth="1"/>
    <col min="7" max="7" width="3.33203125" style="267" customWidth="1"/>
    <col min="8" max="8" width="65.59765625" style="267" customWidth="1"/>
    <col min="9" max="9" width="20.59765625" style="267" customWidth="1"/>
    <col min="10" max="10" width="65.59765625" style="267" customWidth="1"/>
    <col min="11" max="11" width="20.59765625" style="267" customWidth="1"/>
    <col min="12" max="12" width="3.265625" style="267" customWidth="1"/>
    <col min="13" max="258" width="8.73046875" style="267"/>
    <col min="259" max="259" width="29.46484375" style="267" customWidth="1"/>
    <col min="260" max="263" width="64.46484375" style="267" customWidth="1"/>
    <col min="264" max="267" width="66.19921875" style="267" customWidth="1"/>
    <col min="268" max="514" width="8.73046875" style="267"/>
    <col min="515" max="515" width="29.46484375" style="267" customWidth="1"/>
    <col min="516" max="519" width="64.46484375" style="267" customWidth="1"/>
    <col min="520" max="523" width="66.19921875" style="267" customWidth="1"/>
    <col min="524" max="770" width="8.73046875" style="267"/>
    <col min="771" max="771" width="29.46484375" style="267" customWidth="1"/>
    <col min="772" max="775" width="64.46484375" style="267" customWidth="1"/>
    <col min="776" max="779" width="66.19921875" style="267" customWidth="1"/>
    <col min="780" max="1026" width="8.73046875" style="267"/>
    <col min="1027" max="1027" width="29.46484375" style="267" customWidth="1"/>
    <col min="1028" max="1031" width="64.46484375" style="267" customWidth="1"/>
    <col min="1032" max="1035" width="66.19921875" style="267" customWidth="1"/>
    <col min="1036" max="1282" width="8.73046875" style="267"/>
    <col min="1283" max="1283" width="29.46484375" style="267" customWidth="1"/>
    <col min="1284" max="1287" width="64.46484375" style="267" customWidth="1"/>
    <col min="1288" max="1291" width="66.19921875" style="267" customWidth="1"/>
    <col min="1292" max="1538" width="8.73046875" style="267"/>
    <col min="1539" max="1539" width="29.46484375" style="267" customWidth="1"/>
    <col min="1540" max="1543" width="64.46484375" style="267" customWidth="1"/>
    <col min="1544" max="1547" width="66.19921875" style="267" customWidth="1"/>
    <col min="1548" max="1794" width="8.73046875" style="267"/>
    <col min="1795" max="1795" width="29.46484375" style="267" customWidth="1"/>
    <col min="1796" max="1799" width="64.46484375" style="267" customWidth="1"/>
    <col min="1800" max="1803" width="66.19921875" style="267" customWidth="1"/>
    <col min="1804" max="2050" width="8.73046875" style="267"/>
    <col min="2051" max="2051" width="29.46484375" style="267" customWidth="1"/>
    <col min="2052" max="2055" width="64.46484375" style="267" customWidth="1"/>
    <col min="2056" max="2059" width="66.19921875" style="267" customWidth="1"/>
    <col min="2060" max="2306" width="8.73046875" style="267"/>
    <col min="2307" max="2307" width="29.46484375" style="267" customWidth="1"/>
    <col min="2308" max="2311" width="64.46484375" style="267" customWidth="1"/>
    <col min="2312" max="2315" width="66.19921875" style="267" customWidth="1"/>
    <col min="2316" max="2562" width="8.73046875" style="267"/>
    <col min="2563" max="2563" width="29.46484375" style="267" customWidth="1"/>
    <col min="2564" max="2567" width="64.46484375" style="267" customWidth="1"/>
    <col min="2568" max="2571" width="66.19921875" style="267" customWidth="1"/>
    <col min="2572" max="2818" width="8.73046875" style="267"/>
    <col min="2819" max="2819" width="29.46484375" style="267" customWidth="1"/>
    <col min="2820" max="2823" width="64.46484375" style="267" customWidth="1"/>
    <col min="2824" max="2827" width="66.19921875" style="267" customWidth="1"/>
    <col min="2828" max="3074" width="8.73046875" style="267"/>
    <col min="3075" max="3075" width="29.46484375" style="267" customWidth="1"/>
    <col min="3076" max="3079" width="64.46484375" style="267" customWidth="1"/>
    <col min="3080" max="3083" width="66.19921875" style="267" customWidth="1"/>
    <col min="3084" max="3330" width="8.73046875" style="267"/>
    <col min="3331" max="3331" width="29.46484375" style="267" customWidth="1"/>
    <col min="3332" max="3335" width="64.46484375" style="267" customWidth="1"/>
    <col min="3336" max="3339" width="66.19921875" style="267" customWidth="1"/>
    <col min="3340" max="3586" width="8.73046875" style="267"/>
    <col min="3587" max="3587" width="29.46484375" style="267" customWidth="1"/>
    <col min="3588" max="3591" width="64.46484375" style="267" customWidth="1"/>
    <col min="3592" max="3595" width="66.19921875" style="267" customWidth="1"/>
    <col min="3596" max="3842" width="8.73046875" style="267"/>
    <col min="3843" max="3843" width="29.46484375" style="267" customWidth="1"/>
    <col min="3844" max="3847" width="64.46484375" style="267" customWidth="1"/>
    <col min="3848" max="3851" width="66.19921875" style="267" customWidth="1"/>
    <col min="3852" max="4098" width="8.73046875" style="267"/>
    <col min="4099" max="4099" width="29.46484375" style="267" customWidth="1"/>
    <col min="4100" max="4103" width="64.46484375" style="267" customWidth="1"/>
    <col min="4104" max="4107" width="66.19921875" style="267" customWidth="1"/>
    <col min="4108" max="4354" width="8.73046875" style="267"/>
    <col min="4355" max="4355" width="29.46484375" style="267" customWidth="1"/>
    <col min="4356" max="4359" width="64.46484375" style="267" customWidth="1"/>
    <col min="4360" max="4363" width="66.19921875" style="267" customWidth="1"/>
    <col min="4364" max="4610" width="8.73046875" style="267"/>
    <col min="4611" max="4611" width="29.46484375" style="267" customWidth="1"/>
    <col min="4612" max="4615" width="64.46484375" style="267" customWidth="1"/>
    <col min="4616" max="4619" width="66.19921875" style="267" customWidth="1"/>
    <col min="4620" max="4866" width="8.73046875" style="267"/>
    <col min="4867" max="4867" width="29.46484375" style="267" customWidth="1"/>
    <col min="4868" max="4871" width="64.46484375" style="267" customWidth="1"/>
    <col min="4872" max="4875" width="66.19921875" style="267" customWidth="1"/>
    <col min="4876" max="5122" width="8.73046875" style="267"/>
    <col min="5123" max="5123" width="29.46484375" style="267" customWidth="1"/>
    <col min="5124" max="5127" width="64.46484375" style="267" customWidth="1"/>
    <col min="5128" max="5131" width="66.19921875" style="267" customWidth="1"/>
    <col min="5132" max="5378" width="8.73046875" style="267"/>
    <col min="5379" max="5379" width="29.46484375" style="267" customWidth="1"/>
    <col min="5380" max="5383" width="64.46484375" style="267" customWidth="1"/>
    <col min="5384" max="5387" width="66.19921875" style="267" customWidth="1"/>
    <col min="5388" max="5634" width="8.73046875" style="267"/>
    <col min="5635" max="5635" width="29.46484375" style="267" customWidth="1"/>
    <col min="5636" max="5639" width="64.46484375" style="267" customWidth="1"/>
    <col min="5640" max="5643" width="66.19921875" style="267" customWidth="1"/>
    <col min="5644" max="5890" width="8.73046875" style="267"/>
    <col min="5891" max="5891" width="29.46484375" style="267" customWidth="1"/>
    <col min="5892" max="5895" width="64.46484375" style="267" customWidth="1"/>
    <col min="5896" max="5899" width="66.19921875" style="267" customWidth="1"/>
    <col min="5900" max="6146" width="8.73046875" style="267"/>
    <col min="6147" max="6147" width="29.46484375" style="267" customWidth="1"/>
    <col min="6148" max="6151" width="64.46484375" style="267" customWidth="1"/>
    <col min="6152" max="6155" width="66.19921875" style="267" customWidth="1"/>
    <col min="6156" max="6402" width="8.73046875" style="267"/>
    <col min="6403" max="6403" width="29.46484375" style="267" customWidth="1"/>
    <col min="6404" max="6407" width="64.46484375" style="267" customWidth="1"/>
    <col min="6408" max="6411" width="66.19921875" style="267" customWidth="1"/>
    <col min="6412" max="6658" width="8.73046875" style="267"/>
    <col min="6659" max="6659" width="29.46484375" style="267" customWidth="1"/>
    <col min="6660" max="6663" width="64.46484375" style="267" customWidth="1"/>
    <col min="6664" max="6667" width="66.19921875" style="267" customWidth="1"/>
    <col min="6668" max="6914" width="8.73046875" style="267"/>
    <col min="6915" max="6915" width="29.46484375" style="267" customWidth="1"/>
    <col min="6916" max="6919" width="64.46484375" style="267" customWidth="1"/>
    <col min="6920" max="6923" width="66.19921875" style="267" customWidth="1"/>
    <col min="6924" max="7170" width="8.73046875" style="267"/>
    <col min="7171" max="7171" width="29.46484375" style="267" customWidth="1"/>
    <col min="7172" max="7175" width="64.46484375" style="267" customWidth="1"/>
    <col min="7176" max="7179" width="66.19921875" style="267" customWidth="1"/>
    <col min="7180" max="7426" width="8.73046875" style="267"/>
    <col min="7427" max="7427" width="29.46484375" style="267" customWidth="1"/>
    <col min="7428" max="7431" width="64.46484375" style="267" customWidth="1"/>
    <col min="7432" max="7435" width="66.19921875" style="267" customWidth="1"/>
    <col min="7436" max="7682" width="8.73046875" style="267"/>
    <col min="7683" max="7683" width="29.46484375" style="267" customWidth="1"/>
    <col min="7684" max="7687" width="64.46484375" style="267" customWidth="1"/>
    <col min="7688" max="7691" width="66.19921875" style="267" customWidth="1"/>
    <col min="7692" max="7938" width="8.73046875" style="267"/>
    <col min="7939" max="7939" width="29.46484375" style="267" customWidth="1"/>
    <col min="7940" max="7943" width="64.46484375" style="267" customWidth="1"/>
    <col min="7944" max="7947" width="66.19921875" style="267" customWidth="1"/>
    <col min="7948" max="8194" width="8.73046875" style="267"/>
    <col min="8195" max="8195" width="29.46484375" style="267" customWidth="1"/>
    <col min="8196" max="8199" width="64.46484375" style="267" customWidth="1"/>
    <col min="8200" max="8203" width="66.19921875" style="267" customWidth="1"/>
    <col min="8204" max="8450" width="8.73046875" style="267"/>
    <col min="8451" max="8451" width="29.46484375" style="267" customWidth="1"/>
    <col min="8452" max="8455" width="64.46484375" style="267" customWidth="1"/>
    <col min="8456" max="8459" width="66.19921875" style="267" customWidth="1"/>
    <col min="8460" max="8706" width="8.73046875" style="267"/>
    <col min="8707" max="8707" width="29.46484375" style="267" customWidth="1"/>
    <col min="8708" max="8711" width="64.46484375" style="267" customWidth="1"/>
    <col min="8712" max="8715" width="66.19921875" style="267" customWidth="1"/>
    <col min="8716" max="8962" width="8.73046875" style="267"/>
    <col min="8963" max="8963" width="29.46484375" style="267" customWidth="1"/>
    <col min="8964" max="8967" width="64.46484375" style="267" customWidth="1"/>
    <col min="8968" max="8971" width="66.19921875" style="267" customWidth="1"/>
    <col min="8972" max="9218" width="8.73046875" style="267"/>
    <col min="9219" max="9219" width="29.46484375" style="267" customWidth="1"/>
    <col min="9220" max="9223" width="64.46484375" style="267" customWidth="1"/>
    <col min="9224" max="9227" width="66.19921875" style="267" customWidth="1"/>
    <col min="9228" max="9474" width="8.73046875" style="267"/>
    <col min="9475" max="9475" width="29.46484375" style="267" customWidth="1"/>
    <col min="9476" max="9479" width="64.46484375" style="267" customWidth="1"/>
    <col min="9480" max="9483" width="66.19921875" style="267" customWidth="1"/>
    <col min="9484" max="9730" width="8.73046875" style="267"/>
    <col min="9731" max="9731" width="29.46484375" style="267" customWidth="1"/>
    <col min="9732" max="9735" width="64.46484375" style="267" customWidth="1"/>
    <col min="9736" max="9739" width="66.19921875" style="267" customWidth="1"/>
    <col min="9740" max="9986" width="8.73046875" style="267"/>
    <col min="9987" max="9987" width="29.46484375" style="267" customWidth="1"/>
    <col min="9988" max="9991" width="64.46484375" style="267" customWidth="1"/>
    <col min="9992" max="9995" width="66.19921875" style="267" customWidth="1"/>
    <col min="9996" max="10242" width="8.73046875" style="267"/>
    <col min="10243" max="10243" width="29.46484375" style="267" customWidth="1"/>
    <col min="10244" max="10247" width="64.46484375" style="267" customWidth="1"/>
    <col min="10248" max="10251" width="66.19921875" style="267" customWidth="1"/>
    <col min="10252" max="10498" width="8.73046875" style="267"/>
    <col min="10499" max="10499" width="29.46484375" style="267" customWidth="1"/>
    <col min="10500" max="10503" width="64.46484375" style="267" customWidth="1"/>
    <col min="10504" max="10507" width="66.19921875" style="267" customWidth="1"/>
    <col min="10508" max="10754" width="8.73046875" style="267"/>
    <col min="10755" max="10755" width="29.46484375" style="267" customWidth="1"/>
    <col min="10756" max="10759" width="64.46484375" style="267" customWidth="1"/>
    <col min="10760" max="10763" width="66.19921875" style="267" customWidth="1"/>
    <col min="10764" max="11010" width="8.73046875" style="267"/>
    <col min="11011" max="11011" width="29.46484375" style="267" customWidth="1"/>
    <col min="11012" max="11015" width="64.46484375" style="267" customWidth="1"/>
    <col min="11016" max="11019" width="66.19921875" style="267" customWidth="1"/>
    <col min="11020" max="11266" width="8.73046875" style="267"/>
    <col min="11267" max="11267" width="29.46484375" style="267" customWidth="1"/>
    <col min="11268" max="11271" width="64.46484375" style="267" customWidth="1"/>
    <col min="11272" max="11275" width="66.19921875" style="267" customWidth="1"/>
    <col min="11276" max="11522" width="8.73046875" style="267"/>
    <col min="11523" max="11523" width="29.46484375" style="267" customWidth="1"/>
    <col min="11524" max="11527" width="64.46484375" style="267" customWidth="1"/>
    <col min="11528" max="11531" width="66.19921875" style="267" customWidth="1"/>
    <col min="11532" max="11778" width="8.73046875" style="267"/>
    <col min="11779" max="11779" width="29.46484375" style="267" customWidth="1"/>
    <col min="11780" max="11783" width="64.46484375" style="267" customWidth="1"/>
    <col min="11784" max="11787" width="66.19921875" style="267" customWidth="1"/>
    <col min="11788" max="12034" width="8.73046875" style="267"/>
    <col min="12035" max="12035" width="29.46484375" style="267" customWidth="1"/>
    <col min="12036" max="12039" width="64.46484375" style="267" customWidth="1"/>
    <col min="12040" max="12043" width="66.19921875" style="267" customWidth="1"/>
    <col min="12044" max="12290" width="8.73046875" style="267"/>
    <col min="12291" max="12291" width="29.46484375" style="267" customWidth="1"/>
    <col min="12292" max="12295" width="64.46484375" style="267" customWidth="1"/>
    <col min="12296" max="12299" width="66.19921875" style="267" customWidth="1"/>
    <col min="12300" max="12546" width="8.73046875" style="267"/>
    <col min="12547" max="12547" width="29.46484375" style="267" customWidth="1"/>
    <col min="12548" max="12551" width="64.46484375" style="267" customWidth="1"/>
    <col min="12552" max="12555" width="66.19921875" style="267" customWidth="1"/>
    <col min="12556" max="12802" width="8.73046875" style="267"/>
    <col min="12803" max="12803" width="29.46484375" style="267" customWidth="1"/>
    <col min="12804" max="12807" width="64.46484375" style="267" customWidth="1"/>
    <col min="12808" max="12811" width="66.19921875" style="267" customWidth="1"/>
    <col min="12812" max="13058" width="8.73046875" style="267"/>
    <col min="13059" max="13059" width="29.46484375" style="267" customWidth="1"/>
    <col min="13060" max="13063" width="64.46484375" style="267" customWidth="1"/>
    <col min="13064" max="13067" width="66.19921875" style="267" customWidth="1"/>
    <col min="13068" max="13314" width="8.73046875" style="267"/>
    <col min="13315" max="13315" width="29.46484375" style="267" customWidth="1"/>
    <col min="13316" max="13319" width="64.46484375" style="267" customWidth="1"/>
    <col min="13320" max="13323" width="66.19921875" style="267" customWidth="1"/>
    <col min="13324" max="13570" width="8.73046875" style="267"/>
    <col min="13571" max="13571" width="29.46484375" style="267" customWidth="1"/>
    <col min="13572" max="13575" width="64.46484375" style="267" customWidth="1"/>
    <col min="13576" max="13579" width="66.19921875" style="267" customWidth="1"/>
    <col min="13580" max="13826" width="8.73046875" style="267"/>
    <col min="13827" max="13827" width="29.46484375" style="267" customWidth="1"/>
    <col min="13828" max="13831" width="64.46484375" style="267" customWidth="1"/>
    <col min="13832" max="13835" width="66.19921875" style="267" customWidth="1"/>
    <col min="13836" max="14082" width="8.73046875" style="267"/>
    <col min="14083" max="14083" width="29.46484375" style="267" customWidth="1"/>
    <col min="14084" max="14087" width="64.46484375" style="267" customWidth="1"/>
    <col min="14088" max="14091" width="66.19921875" style="267" customWidth="1"/>
    <col min="14092" max="14338" width="8.73046875" style="267"/>
    <col min="14339" max="14339" width="29.46484375" style="267" customWidth="1"/>
    <col min="14340" max="14343" width="64.46484375" style="267" customWidth="1"/>
    <col min="14344" max="14347" width="66.19921875" style="267" customWidth="1"/>
    <col min="14348" max="14594" width="8.73046875" style="267"/>
    <col min="14595" max="14595" width="29.46484375" style="267" customWidth="1"/>
    <col min="14596" max="14599" width="64.46484375" style="267" customWidth="1"/>
    <col min="14600" max="14603" width="66.19921875" style="267" customWidth="1"/>
    <col min="14604" max="14850" width="8.73046875" style="267"/>
    <col min="14851" max="14851" width="29.46484375" style="267" customWidth="1"/>
    <col min="14852" max="14855" width="64.46484375" style="267" customWidth="1"/>
    <col min="14856" max="14859" width="66.19921875" style="267" customWidth="1"/>
    <col min="14860" max="15106" width="8.73046875" style="267"/>
    <col min="15107" max="15107" width="29.46484375" style="267" customWidth="1"/>
    <col min="15108" max="15111" width="64.46484375" style="267" customWidth="1"/>
    <col min="15112" max="15115" width="66.19921875" style="267" customWidth="1"/>
    <col min="15116" max="15362" width="8.73046875" style="267"/>
    <col min="15363" max="15363" width="29.46484375" style="267" customWidth="1"/>
    <col min="15364" max="15367" width="64.46484375" style="267" customWidth="1"/>
    <col min="15368" max="15371" width="66.19921875" style="267" customWidth="1"/>
    <col min="15372" max="15618" width="8.73046875" style="267"/>
    <col min="15619" max="15619" width="29.46484375" style="267" customWidth="1"/>
    <col min="15620" max="15623" width="64.46484375" style="267" customWidth="1"/>
    <col min="15624" max="15627" width="66.19921875" style="267" customWidth="1"/>
    <col min="15628" max="15874" width="8.73046875" style="267"/>
    <col min="15875" max="15875" width="29.46484375" style="267" customWidth="1"/>
    <col min="15876" max="15879" width="64.46484375" style="267" customWidth="1"/>
    <col min="15880" max="15883" width="66.19921875" style="267" customWidth="1"/>
    <col min="15884" max="16130" width="8.73046875" style="267"/>
    <col min="16131" max="16131" width="29.46484375" style="267" customWidth="1"/>
    <col min="16132" max="16135" width="64.46484375" style="267" customWidth="1"/>
    <col min="16136" max="16139" width="66.19921875" style="267" customWidth="1"/>
    <col min="16140" max="16384" width="8.73046875" style="267"/>
  </cols>
  <sheetData>
    <row r="1" spans="2:11" ht="18.399999999999999" thickBot="1" x14ac:dyDescent="0.6"/>
    <row r="2" spans="2:11" ht="128.55000000000001" customHeight="1" thickTop="1" x14ac:dyDescent="0.55000000000000004">
      <c r="B2" s="588" t="s">
        <v>279</v>
      </c>
      <c r="C2" s="589"/>
      <c r="D2" s="589"/>
      <c r="E2" s="590"/>
      <c r="H2" s="600" t="s">
        <v>280</v>
      </c>
      <c r="I2" s="589"/>
      <c r="J2" s="589"/>
      <c r="K2" s="590"/>
    </row>
    <row r="3" spans="2:11" ht="90" customHeight="1" x14ac:dyDescent="0.55000000000000004">
      <c r="B3" s="601" t="s">
        <v>281</v>
      </c>
      <c r="C3" s="602"/>
      <c r="D3" s="602"/>
      <c r="E3" s="286" t="s">
        <v>282</v>
      </c>
      <c r="H3" s="601" t="s">
        <v>281</v>
      </c>
      <c r="I3" s="602"/>
      <c r="J3" s="602"/>
      <c r="K3" s="286" t="s">
        <v>282</v>
      </c>
    </row>
    <row r="4" spans="2:11" ht="90" customHeight="1" x14ac:dyDescent="0.55000000000000004">
      <c r="B4" s="601" t="s">
        <v>283</v>
      </c>
      <c r="C4" s="602"/>
      <c r="D4" s="602"/>
      <c r="E4" s="286" t="s">
        <v>284</v>
      </c>
      <c r="H4" s="601" t="s">
        <v>283</v>
      </c>
      <c r="I4" s="602"/>
      <c r="J4" s="602"/>
      <c r="K4" s="286" t="s">
        <v>284</v>
      </c>
    </row>
    <row r="5" spans="2:11" ht="90" customHeight="1" x14ac:dyDescent="0.55000000000000004">
      <c r="B5" s="601" t="s">
        <v>285</v>
      </c>
      <c r="C5" s="602"/>
      <c r="D5" s="602"/>
      <c r="E5" s="286" t="s">
        <v>286</v>
      </c>
      <c r="H5" s="601" t="s">
        <v>287</v>
      </c>
      <c r="I5" s="602"/>
      <c r="J5" s="602"/>
      <c r="K5" s="286" t="s">
        <v>286</v>
      </c>
    </row>
    <row r="6" spans="2:11" ht="90" customHeight="1" x14ac:dyDescent="0.55000000000000004">
      <c r="B6" s="601" t="s">
        <v>288</v>
      </c>
      <c r="C6" s="602"/>
      <c r="D6" s="602"/>
      <c r="E6" s="603"/>
      <c r="H6" s="601" t="s">
        <v>288</v>
      </c>
      <c r="I6" s="602"/>
      <c r="J6" s="602"/>
      <c r="K6" s="603"/>
    </row>
    <row r="7" spans="2:11" ht="90" customHeight="1" x14ac:dyDescent="0.55000000000000004">
      <c r="B7" s="284" t="s">
        <v>289</v>
      </c>
      <c r="C7" s="287"/>
      <c r="D7" s="285" t="s">
        <v>290</v>
      </c>
      <c r="E7" s="288"/>
      <c r="H7" s="284" t="s">
        <v>289</v>
      </c>
      <c r="I7" s="287"/>
      <c r="J7" s="285" t="s">
        <v>290</v>
      </c>
      <c r="K7" s="288"/>
    </row>
    <row r="8" spans="2:11" ht="90" customHeight="1" x14ac:dyDescent="0.55000000000000004">
      <c r="B8" s="284" t="s">
        <v>291</v>
      </c>
      <c r="C8" s="289" t="s">
        <v>292</v>
      </c>
      <c r="D8" s="285" t="s">
        <v>290</v>
      </c>
      <c r="E8" s="290" t="s">
        <v>292</v>
      </c>
      <c r="H8" s="284" t="s">
        <v>291</v>
      </c>
      <c r="I8" s="289" t="s">
        <v>292</v>
      </c>
      <c r="J8" s="285" t="s">
        <v>290</v>
      </c>
      <c r="K8" s="290" t="s">
        <v>292</v>
      </c>
    </row>
    <row r="9" spans="2:11" ht="90" customHeight="1" x14ac:dyDescent="0.55000000000000004">
      <c r="B9" s="284" t="s">
        <v>291</v>
      </c>
      <c r="C9" s="289" t="s">
        <v>292</v>
      </c>
      <c r="D9" s="285" t="s">
        <v>290</v>
      </c>
      <c r="E9" s="290" t="s">
        <v>292</v>
      </c>
      <c r="H9" s="284" t="s">
        <v>291</v>
      </c>
      <c r="I9" s="289" t="s">
        <v>292</v>
      </c>
      <c r="J9" s="285" t="s">
        <v>290</v>
      </c>
      <c r="K9" s="290" t="s">
        <v>292</v>
      </c>
    </row>
    <row r="10" spans="2:11" ht="90" customHeight="1" x14ac:dyDescent="0.55000000000000004">
      <c r="B10" s="284" t="s">
        <v>291</v>
      </c>
      <c r="C10" s="289" t="s">
        <v>292</v>
      </c>
      <c r="D10" s="285" t="s">
        <v>290</v>
      </c>
      <c r="E10" s="290" t="s">
        <v>292</v>
      </c>
      <c r="H10" s="284" t="s">
        <v>291</v>
      </c>
      <c r="I10" s="289" t="s">
        <v>292</v>
      </c>
      <c r="J10" s="285" t="s">
        <v>290</v>
      </c>
      <c r="K10" s="290" t="s">
        <v>292</v>
      </c>
    </row>
    <row r="11" spans="2:11" ht="90" customHeight="1" x14ac:dyDescent="0.55000000000000004">
      <c r="B11" s="284" t="s">
        <v>291</v>
      </c>
      <c r="C11" s="289" t="s">
        <v>292</v>
      </c>
      <c r="D11" s="285" t="s">
        <v>290</v>
      </c>
      <c r="E11" s="290" t="s">
        <v>292</v>
      </c>
      <c r="H11" s="284" t="s">
        <v>291</v>
      </c>
      <c r="I11" s="289" t="s">
        <v>292</v>
      </c>
      <c r="J11" s="285" t="s">
        <v>290</v>
      </c>
      <c r="K11" s="290" t="s">
        <v>292</v>
      </c>
    </row>
    <row r="12" spans="2:11" s="268" customFormat="1" ht="253.05" customHeight="1" x14ac:dyDescent="0.35">
      <c r="B12" s="591" t="s">
        <v>293</v>
      </c>
      <c r="C12" s="604"/>
      <c r="D12" s="604" t="s">
        <v>294</v>
      </c>
      <c r="E12" s="605"/>
      <c r="H12" s="591" t="s">
        <v>293</v>
      </c>
      <c r="I12" s="604"/>
      <c r="J12" s="604" t="s">
        <v>294</v>
      </c>
      <c r="K12" s="605"/>
    </row>
    <row r="13" spans="2:11" s="268" customFormat="1" ht="62" customHeight="1" thickBot="1" x14ac:dyDescent="0.4">
      <c r="B13" s="606" t="s">
        <v>295</v>
      </c>
      <c r="C13" s="607"/>
      <c r="D13" s="607" t="s">
        <v>296</v>
      </c>
      <c r="E13" s="608"/>
      <c r="H13" s="606" t="s">
        <v>295</v>
      </c>
      <c r="I13" s="607"/>
      <c r="J13" s="607" t="s">
        <v>296</v>
      </c>
      <c r="K13" s="608"/>
    </row>
    <row r="14" spans="2:11" ht="18.399999999999999" thickTop="1" x14ac:dyDescent="0.55000000000000004"/>
    <row r="16" spans="2:11" x14ac:dyDescent="0.55000000000000004">
      <c r="H16" s="602" t="s">
        <v>297</v>
      </c>
      <c r="I16" s="602"/>
      <c r="J16" s="602"/>
      <c r="K16" s="602"/>
    </row>
    <row r="17" spans="8:8" x14ac:dyDescent="0.55000000000000004">
      <c r="H17"/>
    </row>
  </sheetData>
  <mergeCells count="19">
    <mergeCell ref="B13:C13"/>
    <mergeCell ref="D13:E13"/>
    <mergeCell ref="H13:I13"/>
    <mergeCell ref="J13:K13"/>
    <mergeCell ref="H16:K16"/>
    <mergeCell ref="B5:D5"/>
    <mergeCell ref="H5:J5"/>
    <mergeCell ref="B6:E6"/>
    <mergeCell ref="H6:K6"/>
    <mergeCell ref="B12:C12"/>
    <mergeCell ref="D12:E12"/>
    <mergeCell ref="H12:I12"/>
    <mergeCell ref="J12:K12"/>
    <mergeCell ref="B2:E2"/>
    <mergeCell ref="H2:K2"/>
    <mergeCell ref="B3:D3"/>
    <mergeCell ref="H3:J3"/>
    <mergeCell ref="B4:D4"/>
    <mergeCell ref="H4:J4"/>
  </mergeCells>
  <printOptions horizontalCentered="1" verticalCentered="1"/>
  <pageMargins left="0.25" right="0.25" top="0.25" bottom="0.25" header="0.3" footer="0.3"/>
  <pageSetup scale="2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7466B-E4FA-4DBC-AFCA-591446811D52}">
  <sheetPr>
    <pageSetUpPr fitToPage="1"/>
  </sheetPr>
  <dimension ref="B1:F26"/>
  <sheetViews>
    <sheetView showGridLines="0" zoomScale="130" zoomScaleNormal="130" workbookViewId="0"/>
  </sheetViews>
  <sheetFormatPr defaultRowHeight="12.75" x14ac:dyDescent="0.35"/>
  <cols>
    <col min="1" max="1" width="2.53125" customWidth="1"/>
    <col min="2" max="2" width="12.53125" customWidth="1"/>
    <col min="3" max="3" width="17.73046875" customWidth="1"/>
    <col min="4" max="4" width="3" bestFit="1" customWidth="1"/>
    <col min="5" max="5" width="47" customWidth="1"/>
    <col min="6" max="6" width="82.19921875" customWidth="1"/>
  </cols>
  <sheetData>
    <row r="1" spans="2:6" ht="13.15" thickBot="1" x14ac:dyDescent="0.4"/>
    <row r="2" spans="2:6" s="1" customFormat="1" ht="36.5" customHeight="1" x14ac:dyDescent="0.35">
      <c r="B2" s="306" t="s">
        <v>92</v>
      </c>
      <c r="C2" s="307"/>
      <c r="D2" s="307"/>
      <c r="E2" s="307"/>
      <c r="F2" s="308"/>
    </row>
    <row r="3" spans="2:6" s="5" customFormat="1" ht="25.5" customHeight="1" x14ac:dyDescent="0.35">
      <c r="B3" s="2" t="s">
        <v>0</v>
      </c>
      <c r="C3" s="309" t="s">
        <v>1</v>
      </c>
      <c r="D3" s="309"/>
      <c r="E3" s="309"/>
      <c r="F3" s="66" t="s">
        <v>93</v>
      </c>
    </row>
    <row r="4" spans="2:6" s="10" customFormat="1" ht="25.5" customHeight="1" x14ac:dyDescent="0.35">
      <c r="B4" s="6" t="s">
        <v>5</v>
      </c>
      <c r="C4" s="310" t="s">
        <v>6</v>
      </c>
      <c r="D4" s="310"/>
      <c r="E4" s="310"/>
      <c r="F4" s="67" t="s">
        <v>94</v>
      </c>
    </row>
    <row r="5" spans="2:6" s="10" customFormat="1" ht="52.05" customHeight="1" x14ac:dyDescent="0.35">
      <c r="B5" s="291" t="s">
        <v>9</v>
      </c>
      <c r="C5" s="311" t="s">
        <v>10</v>
      </c>
      <c r="D5" s="312"/>
      <c r="E5" s="313"/>
      <c r="F5" s="68" t="s">
        <v>11</v>
      </c>
    </row>
    <row r="6" spans="2:6" s="10" customFormat="1" ht="74" customHeight="1" x14ac:dyDescent="0.35">
      <c r="B6" s="292"/>
      <c r="C6" s="296" t="s">
        <v>12</v>
      </c>
      <c r="D6" s="297"/>
      <c r="E6" s="298"/>
      <c r="F6" s="69" t="s">
        <v>13</v>
      </c>
    </row>
    <row r="7" spans="2:6" s="10" customFormat="1" x14ac:dyDescent="0.35">
      <c r="B7" s="291" t="s">
        <v>95</v>
      </c>
      <c r="C7" s="293" t="s">
        <v>15</v>
      </c>
      <c r="D7" s="294"/>
      <c r="E7" s="295"/>
      <c r="F7" s="70" t="s">
        <v>19</v>
      </c>
    </row>
    <row r="8" spans="2:6" s="10" customFormat="1" ht="37.5" customHeight="1" x14ac:dyDescent="0.35">
      <c r="B8" s="292"/>
      <c r="C8" s="296" t="s">
        <v>96</v>
      </c>
      <c r="D8" s="297"/>
      <c r="E8" s="298"/>
      <c r="F8" s="69" t="s">
        <v>32</v>
      </c>
    </row>
    <row r="9" spans="2:6" s="15" customFormat="1" ht="28.05" customHeight="1" thickBot="1" x14ac:dyDescent="0.4">
      <c r="B9" s="11" t="s">
        <v>14</v>
      </c>
      <c r="C9" s="12" t="s">
        <v>97</v>
      </c>
      <c r="D9" s="299" t="s">
        <v>98</v>
      </c>
      <c r="E9" s="300"/>
      <c r="F9" s="71" t="s">
        <v>99</v>
      </c>
    </row>
    <row r="10" spans="2:6" ht="47.55" customHeight="1" x14ac:dyDescent="0.35">
      <c r="B10" s="16">
        <v>1</v>
      </c>
      <c r="C10" s="17" t="s">
        <v>22</v>
      </c>
      <c r="D10" s="19">
        <v>1</v>
      </c>
      <c r="E10" s="20" t="s">
        <v>100</v>
      </c>
      <c r="F10" s="72" t="s">
        <v>101</v>
      </c>
    </row>
    <row r="11" spans="2:6" ht="19.05" customHeight="1" x14ac:dyDescent="0.35">
      <c r="B11" s="337">
        <v>2</v>
      </c>
      <c r="C11" s="24" t="s">
        <v>25</v>
      </c>
      <c r="D11" s="19">
        <v>1</v>
      </c>
      <c r="E11" s="20" t="s">
        <v>102</v>
      </c>
      <c r="F11" s="73" t="s">
        <v>103</v>
      </c>
    </row>
    <row r="12" spans="2:6" ht="20" customHeight="1" x14ac:dyDescent="0.35">
      <c r="B12" s="338"/>
      <c r="C12" s="24"/>
      <c r="D12" s="19">
        <v>2</v>
      </c>
      <c r="E12" s="20" t="s">
        <v>104</v>
      </c>
      <c r="F12" s="73" t="s">
        <v>105</v>
      </c>
    </row>
    <row r="13" spans="2:6" ht="19.5" customHeight="1" x14ac:dyDescent="0.35">
      <c r="B13" s="337">
        <v>3</v>
      </c>
      <c r="C13" s="339" t="s">
        <v>30</v>
      </c>
      <c r="D13" s="31">
        <v>1</v>
      </c>
      <c r="E13" s="32" t="s">
        <v>106</v>
      </c>
      <c r="F13" s="74" t="s">
        <v>33</v>
      </c>
    </row>
    <row r="14" spans="2:6" ht="16.5" customHeight="1" x14ac:dyDescent="0.35">
      <c r="B14" s="341"/>
      <c r="C14" s="342"/>
      <c r="D14" s="31">
        <v>2</v>
      </c>
      <c r="E14" s="36" t="s">
        <v>107</v>
      </c>
      <c r="F14" s="74" t="s">
        <v>35</v>
      </c>
    </row>
    <row r="15" spans="2:6" ht="17" customHeight="1" x14ac:dyDescent="0.35">
      <c r="B15" s="341"/>
      <c r="C15" s="342"/>
      <c r="D15" s="31">
        <v>3</v>
      </c>
      <c r="E15" s="36" t="s">
        <v>108</v>
      </c>
      <c r="F15" s="73" t="s">
        <v>103</v>
      </c>
    </row>
    <row r="16" spans="2:6" ht="17.55" customHeight="1" x14ac:dyDescent="0.35">
      <c r="B16" s="338"/>
      <c r="C16" s="340"/>
      <c r="D16" s="31">
        <v>4</v>
      </c>
      <c r="E16" s="36" t="s">
        <v>109</v>
      </c>
      <c r="F16" s="75" t="s">
        <v>39</v>
      </c>
    </row>
    <row r="17" spans="2:6" ht="32.549999999999997" customHeight="1" x14ac:dyDescent="0.35">
      <c r="B17" s="38">
        <v>4</v>
      </c>
      <c r="C17" s="33" t="s">
        <v>40</v>
      </c>
      <c r="D17" s="31">
        <v>1</v>
      </c>
      <c r="E17" s="36" t="s">
        <v>110</v>
      </c>
      <c r="F17" s="75" t="s">
        <v>111</v>
      </c>
    </row>
    <row r="18" spans="2:6" ht="29" customHeight="1" x14ac:dyDescent="0.35">
      <c r="B18" s="337">
        <v>5</v>
      </c>
      <c r="C18" s="339" t="s">
        <v>44</v>
      </c>
      <c r="D18" s="31">
        <v>1</v>
      </c>
      <c r="E18" s="36" t="s">
        <v>112</v>
      </c>
      <c r="F18" s="75" t="s">
        <v>113</v>
      </c>
    </row>
    <row r="19" spans="2:6" ht="44.55" customHeight="1" x14ac:dyDescent="0.35">
      <c r="B19" s="338"/>
      <c r="C19" s="340"/>
      <c r="D19" s="31">
        <v>2</v>
      </c>
      <c r="E19" s="36" t="s">
        <v>114</v>
      </c>
      <c r="F19" s="75" t="s">
        <v>115</v>
      </c>
    </row>
    <row r="20" spans="2:6" ht="17.55" customHeight="1" x14ac:dyDescent="0.35">
      <c r="B20" s="337">
        <v>6</v>
      </c>
      <c r="C20" s="339" t="s">
        <v>49</v>
      </c>
      <c r="D20" s="31">
        <v>1</v>
      </c>
      <c r="E20" s="36" t="s">
        <v>116</v>
      </c>
      <c r="F20" s="75" t="s">
        <v>51</v>
      </c>
    </row>
    <row r="21" spans="2:6" ht="45" customHeight="1" x14ac:dyDescent="0.35">
      <c r="B21" s="341"/>
      <c r="C21" s="342"/>
      <c r="D21" s="31">
        <v>2</v>
      </c>
      <c r="E21" s="36" t="s">
        <v>117</v>
      </c>
      <c r="F21" s="75" t="s">
        <v>118</v>
      </c>
    </row>
    <row r="22" spans="2:6" ht="46.05" customHeight="1" x14ac:dyDescent="0.35">
      <c r="B22" s="338"/>
      <c r="C22" s="340"/>
      <c r="D22" s="31">
        <v>3</v>
      </c>
      <c r="E22" s="36" t="s">
        <v>119</v>
      </c>
      <c r="F22" s="75" t="s">
        <v>120</v>
      </c>
    </row>
    <row r="23" spans="2:6" ht="18" customHeight="1" x14ac:dyDescent="0.35">
      <c r="B23" s="337">
        <v>7</v>
      </c>
      <c r="C23" s="339" t="s">
        <v>56</v>
      </c>
      <c r="D23" s="19">
        <v>1</v>
      </c>
      <c r="E23" s="20" t="s">
        <v>57</v>
      </c>
      <c r="F23" s="73" t="s">
        <v>58</v>
      </c>
    </row>
    <row r="24" spans="2:6" ht="19.5" customHeight="1" x14ac:dyDescent="0.35">
      <c r="B24" s="341"/>
      <c r="C24" s="342"/>
      <c r="D24" s="19">
        <v>2</v>
      </c>
      <c r="E24" s="20" t="s">
        <v>121</v>
      </c>
      <c r="F24" s="73" t="s">
        <v>122</v>
      </c>
    </row>
    <row r="25" spans="2:6" ht="43.5" customHeight="1" x14ac:dyDescent="0.35">
      <c r="B25" s="338"/>
      <c r="C25" s="340"/>
      <c r="D25" s="19">
        <v>3</v>
      </c>
      <c r="E25" s="20" t="s">
        <v>123</v>
      </c>
      <c r="F25" s="73" t="s">
        <v>124</v>
      </c>
    </row>
    <row r="26" spans="2:6" ht="12.5" customHeight="1" thickBot="1" x14ac:dyDescent="0.4">
      <c r="B26" s="301" t="s">
        <v>125</v>
      </c>
      <c r="C26" s="302"/>
      <c r="D26" s="303" t="s">
        <v>64</v>
      </c>
      <c r="E26" s="304"/>
      <c r="F26" s="305"/>
    </row>
  </sheetData>
  <mergeCells count="21">
    <mergeCell ref="B13:B16"/>
    <mergeCell ref="C13:C16"/>
    <mergeCell ref="B2:F2"/>
    <mergeCell ref="C3:E3"/>
    <mergeCell ref="C4:E4"/>
    <mergeCell ref="B5:B6"/>
    <mergeCell ref="C5:E5"/>
    <mergeCell ref="C6:E6"/>
    <mergeCell ref="B7:B8"/>
    <mergeCell ref="C7:E7"/>
    <mergeCell ref="C8:E8"/>
    <mergeCell ref="D9:E9"/>
    <mergeCell ref="B11:B12"/>
    <mergeCell ref="B26:C26"/>
    <mergeCell ref="D26:F26"/>
    <mergeCell ref="B18:B19"/>
    <mergeCell ref="C18:C19"/>
    <mergeCell ref="B20:B22"/>
    <mergeCell ref="C20:C22"/>
    <mergeCell ref="B23:B25"/>
    <mergeCell ref="C23:C25"/>
  </mergeCells>
  <printOptions horizontalCentered="1"/>
  <pageMargins left="0.25" right="0.25" top="0.25" bottom="0.5" header="0.25" footer="0.25"/>
  <pageSetup scale="84" fitToHeight="0" orientation="landscape" r:id="rId1"/>
  <headerFooter alignWithMargins="0">
    <oddFooter>&amp;L&amp;F &amp;A
Printed: &amp;D &amp;T&amp;RPage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66D0E-3E72-47EF-A3AB-EE032692C3BB}">
  <sheetPr>
    <pageSetUpPr fitToPage="1"/>
  </sheetPr>
  <dimension ref="B1:F17"/>
  <sheetViews>
    <sheetView showGridLines="0" zoomScaleNormal="100" workbookViewId="0"/>
  </sheetViews>
  <sheetFormatPr defaultRowHeight="12.75" x14ac:dyDescent="0.35"/>
  <cols>
    <col min="1" max="1" width="2.53125" customWidth="1"/>
    <col min="2" max="2" width="12.53125" customWidth="1"/>
    <col min="3" max="3" width="17.73046875" customWidth="1"/>
    <col min="4" max="4" width="3" bestFit="1" customWidth="1"/>
    <col min="5" max="5" width="47" customWidth="1"/>
    <col min="6" max="6" width="82.19921875" customWidth="1"/>
  </cols>
  <sheetData>
    <row r="1" spans="2:6" ht="13.15" thickBot="1" x14ac:dyDescent="0.4"/>
    <row r="2" spans="2:6" s="1" customFormat="1" ht="36.5" customHeight="1" x14ac:dyDescent="0.35">
      <c r="B2" s="306" t="s">
        <v>92</v>
      </c>
      <c r="C2" s="307"/>
      <c r="D2" s="307"/>
      <c r="E2" s="307"/>
      <c r="F2" s="308"/>
    </row>
    <row r="3" spans="2:6" s="5" customFormat="1" ht="25.5" customHeight="1" x14ac:dyDescent="0.35">
      <c r="B3" s="2" t="s">
        <v>0</v>
      </c>
      <c r="C3" s="309"/>
      <c r="D3" s="309"/>
      <c r="E3" s="309"/>
      <c r="F3" s="66" t="s">
        <v>93</v>
      </c>
    </row>
    <row r="4" spans="2:6" s="10" customFormat="1" ht="25.5" customHeight="1" x14ac:dyDescent="0.35">
      <c r="B4" s="6" t="s">
        <v>5</v>
      </c>
      <c r="C4" s="310"/>
      <c r="D4" s="310"/>
      <c r="E4" s="310"/>
      <c r="F4" s="67"/>
    </row>
    <row r="5" spans="2:6" s="10" customFormat="1" ht="52.05" customHeight="1" x14ac:dyDescent="0.35">
      <c r="B5" s="291" t="s">
        <v>9</v>
      </c>
      <c r="C5" s="311" t="s">
        <v>10</v>
      </c>
      <c r="D5" s="312"/>
      <c r="E5" s="313"/>
      <c r="F5" s="68" t="s">
        <v>11</v>
      </c>
    </row>
    <row r="6" spans="2:6" s="10" customFormat="1" ht="46.05" customHeight="1" x14ac:dyDescent="0.35">
      <c r="B6" s="292"/>
      <c r="C6" s="296" t="s">
        <v>65</v>
      </c>
      <c r="D6" s="297"/>
      <c r="E6" s="298"/>
      <c r="F6" s="76" t="s">
        <v>65</v>
      </c>
    </row>
    <row r="7" spans="2:6" s="10" customFormat="1" x14ac:dyDescent="0.35">
      <c r="B7" s="291" t="s">
        <v>95</v>
      </c>
      <c r="C7" s="293" t="s">
        <v>15</v>
      </c>
      <c r="D7" s="294"/>
      <c r="E7" s="295"/>
      <c r="F7" s="70" t="s">
        <v>19</v>
      </c>
    </row>
    <row r="8" spans="2:6" s="10" customFormat="1" ht="37.5" customHeight="1" x14ac:dyDescent="0.35">
      <c r="B8" s="292"/>
      <c r="C8" s="296"/>
      <c r="D8" s="297"/>
      <c r="E8" s="298"/>
      <c r="F8" s="69"/>
    </row>
    <row r="9" spans="2:6" s="15" customFormat="1" ht="28.05" customHeight="1" thickBot="1" x14ac:dyDescent="0.4">
      <c r="B9" s="11" t="s">
        <v>14</v>
      </c>
      <c r="C9" s="12" t="s">
        <v>97</v>
      </c>
      <c r="D9" s="299" t="s">
        <v>98</v>
      </c>
      <c r="E9" s="300"/>
      <c r="F9" s="71" t="s">
        <v>99</v>
      </c>
    </row>
    <row r="10" spans="2:6" x14ac:dyDescent="0.35">
      <c r="B10" s="16">
        <v>1</v>
      </c>
      <c r="C10" s="17"/>
      <c r="D10" s="19"/>
      <c r="E10" s="20"/>
      <c r="F10" s="72"/>
    </row>
    <row r="11" spans="2:6" x14ac:dyDescent="0.35">
      <c r="B11" s="23">
        <v>2</v>
      </c>
      <c r="C11" s="24"/>
      <c r="D11" s="19"/>
      <c r="E11" s="20"/>
      <c r="F11" s="73"/>
    </row>
    <row r="12" spans="2:6" x14ac:dyDescent="0.35">
      <c r="B12" s="23">
        <v>3</v>
      </c>
      <c r="C12" s="29"/>
      <c r="D12" s="31"/>
      <c r="E12" s="32"/>
      <c r="F12" s="74"/>
    </row>
    <row r="13" spans="2:6" x14ac:dyDescent="0.35">
      <c r="B13" s="38">
        <v>4</v>
      </c>
      <c r="C13" s="33"/>
      <c r="D13" s="31"/>
      <c r="E13" s="36"/>
      <c r="F13" s="75"/>
    </row>
    <row r="14" spans="2:6" x14ac:dyDescent="0.35">
      <c r="B14" s="23">
        <v>5</v>
      </c>
      <c r="C14" s="29"/>
      <c r="D14" s="31"/>
      <c r="E14" s="36"/>
      <c r="F14" s="75"/>
    </row>
    <row r="15" spans="2:6" x14ac:dyDescent="0.35">
      <c r="B15" s="23">
        <v>6</v>
      </c>
      <c r="C15" s="29"/>
      <c r="D15" s="31"/>
      <c r="E15" s="36"/>
      <c r="F15" s="75"/>
    </row>
    <row r="16" spans="2:6" x14ac:dyDescent="0.35">
      <c r="B16" s="23">
        <v>7</v>
      </c>
      <c r="C16" s="29"/>
      <c r="D16" s="19"/>
      <c r="E16" s="20"/>
      <c r="F16" s="73"/>
    </row>
    <row r="17" spans="2:6" ht="12.5" customHeight="1" thickBot="1" x14ac:dyDescent="0.4">
      <c r="B17" s="301" t="s">
        <v>125</v>
      </c>
      <c r="C17" s="302"/>
      <c r="D17" s="303" t="s">
        <v>64</v>
      </c>
      <c r="E17" s="304"/>
      <c r="F17" s="305"/>
    </row>
  </sheetData>
  <mergeCells count="12">
    <mergeCell ref="B2:F2"/>
    <mergeCell ref="C3:E3"/>
    <mergeCell ref="C4:E4"/>
    <mergeCell ref="B5:B6"/>
    <mergeCell ref="C5:E5"/>
    <mergeCell ref="C6:E6"/>
    <mergeCell ref="B7:B8"/>
    <mergeCell ref="C7:E7"/>
    <mergeCell ref="C8:E8"/>
    <mergeCell ref="D9:E9"/>
    <mergeCell ref="B17:C17"/>
    <mergeCell ref="D17:F17"/>
  </mergeCells>
  <printOptions horizontalCentered="1"/>
  <pageMargins left="0.25" right="0.25" top="0.25" bottom="0.5" header="0.25" footer="0.25"/>
  <pageSetup scale="81" fitToHeight="0" orientation="landscape" r:id="rId1"/>
  <headerFooter alignWithMargins="0">
    <oddFooter>&amp;L&amp;F &amp;A
Printed: &amp;D &amp;T&amp;RPage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A45E8-FB0B-4D60-886C-4F6072F8D507}">
  <sheetPr>
    <pageSetUpPr fitToPage="1"/>
  </sheetPr>
  <dimension ref="B1:J24"/>
  <sheetViews>
    <sheetView showGridLines="0" zoomScaleNormal="100" workbookViewId="0">
      <pane xSplit="1" ySplit="12" topLeftCell="B13" activePane="bottomRight" state="frozen"/>
      <selection activeCell="G3" sqref="G3"/>
      <selection pane="topRight" activeCell="G3" sqref="G3"/>
      <selection pane="bottomLeft" activeCell="G3" sqref="G3"/>
      <selection pane="bottomRight"/>
    </sheetView>
  </sheetViews>
  <sheetFormatPr defaultRowHeight="12.75" x14ac:dyDescent="0.35"/>
  <cols>
    <col min="1" max="1" width="2.53125" customWidth="1"/>
    <col min="2" max="2" width="6" customWidth="1"/>
    <col min="3" max="3" width="12.265625" customWidth="1"/>
    <col min="4" max="4" width="24.59765625" customWidth="1"/>
    <col min="5" max="5" width="15.796875" customWidth="1"/>
    <col min="6" max="9" width="15.59765625" customWidth="1"/>
    <col min="10" max="10" width="35.33203125" customWidth="1"/>
  </cols>
  <sheetData>
    <row r="1" spans="2:10" ht="13.15" thickBot="1" x14ac:dyDescent="0.4"/>
    <row r="2" spans="2:10" s="1" customFormat="1" ht="36.5" customHeight="1" x14ac:dyDescent="0.35">
      <c r="B2" s="306" t="s">
        <v>66</v>
      </c>
      <c r="C2" s="307"/>
      <c r="D2" s="307"/>
      <c r="E2" s="307"/>
      <c r="F2" s="307"/>
      <c r="G2" s="307"/>
      <c r="H2" s="307"/>
      <c r="I2" s="307"/>
      <c r="J2" s="308"/>
    </row>
    <row r="3" spans="2:10" s="5" customFormat="1" ht="25.5" customHeight="1" x14ac:dyDescent="0.35">
      <c r="B3" s="367" t="s">
        <v>67</v>
      </c>
      <c r="C3" s="368"/>
      <c r="D3" s="369" t="s">
        <v>68</v>
      </c>
      <c r="E3" s="369"/>
      <c r="F3" s="369"/>
      <c r="G3" s="369"/>
      <c r="H3" s="3" t="s">
        <v>69</v>
      </c>
      <c r="I3" s="3" t="s">
        <v>70</v>
      </c>
      <c r="J3" s="4" t="s">
        <v>71</v>
      </c>
    </row>
    <row r="4" spans="2:10" s="10" customFormat="1" ht="25.5" customHeight="1" x14ac:dyDescent="0.35">
      <c r="B4" s="370" t="s">
        <v>72</v>
      </c>
      <c r="C4" s="368"/>
      <c r="D4" s="310" t="s">
        <v>7</v>
      </c>
      <c r="E4" s="310"/>
      <c r="F4" s="310"/>
      <c r="G4" s="310"/>
      <c r="H4" s="46">
        <v>45810</v>
      </c>
      <c r="I4" s="47">
        <v>45810</v>
      </c>
      <c r="J4" s="48" t="s">
        <v>7</v>
      </c>
    </row>
    <row r="5" spans="2:10" s="10" customFormat="1" ht="7.5" customHeight="1" x14ac:dyDescent="0.35">
      <c r="B5" s="365"/>
      <c r="C5" s="351"/>
      <c r="D5" s="351"/>
      <c r="E5" s="351"/>
      <c r="F5" s="351"/>
      <c r="G5" s="351"/>
      <c r="H5" s="351"/>
      <c r="I5" s="351"/>
      <c r="J5" s="366"/>
    </row>
    <row r="6" spans="2:10" s="5" customFormat="1" ht="25.5" customHeight="1" x14ac:dyDescent="0.35">
      <c r="B6" s="355" t="s">
        <v>73</v>
      </c>
      <c r="C6" s="356"/>
      <c r="D6" s="359" t="s">
        <v>74</v>
      </c>
      <c r="E6" s="360"/>
      <c r="F6" s="360"/>
      <c r="G6" s="360"/>
      <c r="H6" s="361"/>
      <c r="I6" s="3" t="s">
        <v>70</v>
      </c>
      <c r="J6" s="4" t="s">
        <v>75</v>
      </c>
    </row>
    <row r="7" spans="2:10" s="10" customFormat="1" ht="30" customHeight="1" x14ac:dyDescent="0.35">
      <c r="B7" s="357"/>
      <c r="C7" s="358"/>
      <c r="D7" s="362"/>
      <c r="E7" s="363"/>
      <c r="F7" s="363"/>
      <c r="G7" s="363"/>
      <c r="H7" s="364"/>
      <c r="I7" s="49">
        <v>45805</v>
      </c>
      <c r="J7" s="9" t="s">
        <v>7</v>
      </c>
    </row>
    <row r="8" spans="2:10" s="10" customFormat="1" ht="7.5" customHeight="1" x14ac:dyDescent="0.35">
      <c r="B8" s="365"/>
      <c r="C8" s="351"/>
      <c r="D8" s="351"/>
      <c r="E8" s="351"/>
      <c r="F8" s="351"/>
      <c r="G8" s="351"/>
      <c r="H8" s="351"/>
      <c r="I8" s="351"/>
      <c r="J8" s="366"/>
    </row>
    <row r="9" spans="2:10" s="5" customFormat="1" ht="25.5" customHeight="1" x14ac:dyDescent="0.35">
      <c r="B9" s="367" t="s">
        <v>0</v>
      </c>
      <c r="C9" s="368"/>
      <c r="D9" s="369" t="s">
        <v>76</v>
      </c>
      <c r="E9" s="369"/>
      <c r="F9" s="369"/>
      <c r="G9" s="369"/>
      <c r="H9" s="3" t="s">
        <v>2</v>
      </c>
      <c r="I9" s="3" t="s">
        <v>3</v>
      </c>
      <c r="J9" s="4" t="s">
        <v>4</v>
      </c>
    </row>
    <row r="10" spans="2:10" s="10" customFormat="1" ht="25.5" customHeight="1" x14ac:dyDescent="0.35">
      <c r="B10" s="370" t="s">
        <v>5</v>
      </c>
      <c r="C10" s="368"/>
      <c r="D10" s="371" t="s">
        <v>6</v>
      </c>
      <c r="E10" s="371"/>
      <c r="F10" s="371"/>
      <c r="G10" s="371"/>
      <c r="H10" s="7">
        <f>SUM(E$13:E19)</f>
        <v>32</v>
      </c>
      <c r="I10" s="8" t="s">
        <v>7</v>
      </c>
      <c r="J10" s="9" t="s">
        <v>8</v>
      </c>
    </row>
    <row r="11" spans="2:10" s="10" customFormat="1" ht="25.5" customHeight="1" x14ac:dyDescent="0.35">
      <c r="B11" s="346" t="s">
        <v>14</v>
      </c>
      <c r="C11" s="348" t="s">
        <v>15</v>
      </c>
      <c r="D11" s="348" t="s">
        <v>16</v>
      </c>
      <c r="E11" s="348" t="s">
        <v>77</v>
      </c>
      <c r="F11" s="350" t="s">
        <v>78</v>
      </c>
      <c r="G11" s="351"/>
      <c r="H11" s="351"/>
      <c r="I11" s="352"/>
      <c r="J11" s="353" t="s">
        <v>79</v>
      </c>
    </row>
    <row r="12" spans="2:10" s="15" customFormat="1" ht="13.5" thickBot="1" x14ac:dyDescent="0.4">
      <c r="B12" s="347"/>
      <c r="C12" s="349"/>
      <c r="D12" s="349"/>
      <c r="E12" s="349"/>
      <c r="F12" s="50" t="s">
        <v>80</v>
      </c>
      <c r="G12" s="51" t="s">
        <v>81</v>
      </c>
      <c r="H12" s="12" t="s">
        <v>82</v>
      </c>
      <c r="I12" s="12" t="s">
        <v>83</v>
      </c>
      <c r="J12" s="354"/>
    </row>
    <row r="13" spans="2:10" ht="25.5" x14ac:dyDescent="0.35">
      <c r="B13" s="16">
        <v>1</v>
      </c>
      <c r="C13" s="17"/>
      <c r="D13" s="17" t="s">
        <v>22</v>
      </c>
      <c r="E13" s="18">
        <v>2</v>
      </c>
      <c r="F13" s="52" t="b">
        <v>1</v>
      </c>
      <c r="G13" s="53" t="b">
        <v>1</v>
      </c>
      <c r="H13" s="52" t="b">
        <v>1</v>
      </c>
      <c r="I13" s="53" t="b">
        <v>1</v>
      </c>
      <c r="J13" s="54" t="s">
        <v>84</v>
      </c>
    </row>
    <row r="14" spans="2:10" x14ac:dyDescent="0.35">
      <c r="B14" s="23">
        <v>2</v>
      </c>
      <c r="C14" s="24"/>
      <c r="D14" s="24" t="s">
        <v>25</v>
      </c>
      <c r="E14" s="25">
        <v>5</v>
      </c>
      <c r="F14" s="52" t="b">
        <v>1</v>
      </c>
      <c r="G14" s="53" t="b">
        <v>1</v>
      </c>
      <c r="H14" s="52" t="b">
        <v>1</v>
      </c>
      <c r="I14" s="53" t="b">
        <v>1</v>
      </c>
      <c r="J14" s="55" t="s">
        <v>85</v>
      </c>
    </row>
    <row r="15" spans="2:10" x14ac:dyDescent="0.35">
      <c r="B15" s="23">
        <v>3</v>
      </c>
      <c r="C15" s="28"/>
      <c r="D15" s="29" t="s">
        <v>30</v>
      </c>
      <c r="E15" s="30">
        <v>5</v>
      </c>
      <c r="F15" s="56" t="b">
        <v>1</v>
      </c>
      <c r="G15" s="57" t="b">
        <v>1</v>
      </c>
      <c r="H15" s="56" t="b">
        <v>1</v>
      </c>
      <c r="I15" s="57" t="b">
        <v>1</v>
      </c>
      <c r="J15" s="58"/>
    </row>
    <row r="16" spans="2:10" x14ac:dyDescent="0.35">
      <c r="B16" s="38">
        <v>4</v>
      </c>
      <c r="C16" s="37"/>
      <c r="D16" s="33" t="s">
        <v>40</v>
      </c>
      <c r="E16" s="39">
        <v>2</v>
      </c>
      <c r="F16" s="56" t="b">
        <v>1</v>
      </c>
      <c r="G16" s="57" t="b">
        <v>1</v>
      </c>
      <c r="H16" s="56" t="b">
        <v>1</v>
      </c>
      <c r="I16" s="57" t="b">
        <v>1</v>
      </c>
      <c r="J16" s="58"/>
    </row>
    <row r="17" spans="2:10" ht="38.25" x14ac:dyDescent="0.35">
      <c r="B17" s="23">
        <v>5</v>
      </c>
      <c r="C17" s="29" t="s">
        <v>43</v>
      </c>
      <c r="D17" s="29" t="s">
        <v>44</v>
      </c>
      <c r="E17" s="30">
        <v>7</v>
      </c>
      <c r="F17" s="56" t="b">
        <v>1</v>
      </c>
      <c r="G17" s="57" t="b">
        <v>1</v>
      </c>
      <c r="H17" s="56" t="b">
        <v>1</v>
      </c>
      <c r="I17" s="57" t="b">
        <v>1</v>
      </c>
      <c r="J17" s="59" t="s">
        <v>86</v>
      </c>
    </row>
    <row r="18" spans="2:10" x14ac:dyDescent="0.35">
      <c r="B18" s="23">
        <v>6</v>
      </c>
      <c r="C18" s="40"/>
      <c r="D18" s="29" t="s">
        <v>49</v>
      </c>
      <c r="E18" s="30">
        <v>6</v>
      </c>
      <c r="F18" s="56" t="b">
        <v>1</v>
      </c>
      <c r="G18" s="57" t="b">
        <v>1</v>
      </c>
      <c r="H18" s="56" t="b">
        <v>1</v>
      </c>
      <c r="I18" s="57" t="b">
        <v>1</v>
      </c>
      <c r="J18" s="60"/>
    </row>
    <row r="19" spans="2:10" x14ac:dyDescent="0.35">
      <c r="B19" s="23">
        <v>7</v>
      </c>
      <c r="C19" s="28"/>
      <c r="D19" s="29" t="s">
        <v>56</v>
      </c>
      <c r="E19" s="30">
        <v>5</v>
      </c>
      <c r="F19" s="52" t="b">
        <v>1</v>
      </c>
      <c r="G19" s="53" t="b">
        <v>1</v>
      </c>
      <c r="H19" s="52" t="b">
        <v>1</v>
      </c>
      <c r="I19" s="53" t="b">
        <v>1</v>
      </c>
      <c r="J19" s="60"/>
    </row>
    <row r="20" spans="2:10" ht="12.5" customHeight="1" thickBot="1" x14ac:dyDescent="0.4">
      <c r="B20" s="301" t="s">
        <v>63</v>
      </c>
      <c r="C20" s="343"/>
      <c r="D20" s="302"/>
      <c r="E20" s="344" t="s">
        <v>64</v>
      </c>
      <c r="F20" s="304"/>
      <c r="G20" s="304"/>
      <c r="H20" s="304"/>
      <c r="I20" s="345"/>
      <c r="J20" s="41"/>
    </row>
    <row r="21" spans="2:10" x14ac:dyDescent="0.35">
      <c r="J21" s="42"/>
    </row>
    <row r="22" spans="2:10" ht="22.15" x14ac:dyDescent="0.8">
      <c r="B22" s="61" t="s">
        <v>87</v>
      </c>
      <c r="D22" s="62" t="s">
        <v>68</v>
      </c>
      <c r="F22" s="63" t="s">
        <v>88</v>
      </c>
      <c r="G22" s="64">
        <v>45810</v>
      </c>
    </row>
    <row r="23" spans="2:10" x14ac:dyDescent="0.35">
      <c r="B23" s="61"/>
    </row>
    <row r="24" spans="2:10" x14ac:dyDescent="0.35">
      <c r="B24" s="65" t="s">
        <v>89</v>
      </c>
    </row>
  </sheetData>
  <mergeCells count="21">
    <mergeCell ref="B5:J5"/>
    <mergeCell ref="B2:J2"/>
    <mergeCell ref="B3:C3"/>
    <mergeCell ref="D3:G3"/>
    <mergeCell ref="B4:C4"/>
    <mergeCell ref="D4:G4"/>
    <mergeCell ref="J11:J12"/>
    <mergeCell ref="B6:C7"/>
    <mergeCell ref="D6:H7"/>
    <mergeCell ref="B8:J8"/>
    <mergeCell ref="B9:C9"/>
    <mergeCell ref="D9:G9"/>
    <mergeCell ref="B10:C10"/>
    <mergeCell ref="D10:G10"/>
    <mergeCell ref="B20:D20"/>
    <mergeCell ref="E20:I20"/>
    <mergeCell ref="B11:B12"/>
    <mergeCell ref="C11:C12"/>
    <mergeCell ref="D11:D12"/>
    <mergeCell ref="E11:E12"/>
    <mergeCell ref="F11:I11"/>
  </mergeCells>
  <printOptions horizontalCentered="1"/>
  <pageMargins left="0.25" right="0.25" top="0.25" bottom="0.5" header="0.25" footer="0.25"/>
  <pageSetup scale="85" fitToHeight="0" orientation="landscape" r:id="rId1"/>
  <headerFooter alignWithMargins="0">
    <oddFooter>&amp;L&amp;F &amp;A
Printed: &amp;D &amp;T&amp;RPage &amp;P of &amp;N</oddFooter>
  </headerFooter>
  <rowBreaks count="1" manualBreakCount="1">
    <brk id="1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14150-A890-4175-B207-0EF9BAB04BA4}">
  <sheetPr>
    <pageSetUpPr fitToPage="1"/>
  </sheetPr>
  <dimension ref="B1:J24"/>
  <sheetViews>
    <sheetView showGridLines="0" zoomScale="130" zoomScaleNormal="130" workbookViewId="0">
      <pane xSplit="1" ySplit="12" topLeftCell="B13" activePane="bottomRight" state="frozen"/>
      <selection activeCell="G3" sqref="G3"/>
      <selection pane="topRight" activeCell="G3" sqref="G3"/>
      <selection pane="bottomLeft" activeCell="G3" sqref="G3"/>
      <selection pane="bottomRight"/>
    </sheetView>
  </sheetViews>
  <sheetFormatPr defaultRowHeight="12.75" x14ac:dyDescent="0.35"/>
  <cols>
    <col min="1" max="1" width="2.53125" customWidth="1"/>
    <col min="2" max="2" width="6" customWidth="1"/>
    <col min="3" max="3" width="12.265625" customWidth="1"/>
    <col min="4" max="4" width="24.59765625" customWidth="1"/>
    <col min="5" max="5" width="15.796875" customWidth="1"/>
    <col min="6" max="9" width="15.59765625" customWidth="1"/>
    <col min="10" max="10" width="35.33203125" customWidth="1"/>
  </cols>
  <sheetData>
    <row r="1" spans="2:10" ht="13.15" thickBot="1" x14ac:dyDescent="0.4"/>
    <row r="2" spans="2:10" s="1" customFormat="1" ht="36.5" customHeight="1" x14ac:dyDescent="0.35">
      <c r="B2" s="306" t="s">
        <v>66</v>
      </c>
      <c r="C2" s="307"/>
      <c r="D2" s="307"/>
      <c r="E2" s="307"/>
      <c r="F2" s="307"/>
      <c r="G2" s="307"/>
      <c r="H2" s="307"/>
      <c r="I2" s="307"/>
      <c r="J2" s="308"/>
    </row>
    <row r="3" spans="2:10" s="5" customFormat="1" ht="25.5" customHeight="1" x14ac:dyDescent="0.35">
      <c r="B3" s="367" t="s">
        <v>67</v>
      </c>
      <c r="C3" s="368"/>
      <c r="D3" s="309"/>
      <c r="E3" s="309"/>
      <c r="F3" s="309"/>
      <c r="G3" s="309"/>
      <c r="H3" s="3" t="s">
        <v>69</v>
      </c>
      <c r="I3" s="3" t="s">
        <v>70</v>
      </c>
      <c r="J3" s="4" t="s">
        <v>71</v>
      </c>
    </row>
    <row r="4" spans="2:10" s="10" customFormat="1" ht="25.5" customHeight="1" x14ac:dyDescent="0.35">
      <c r="B4" s="370" t="s">
        <v>72</v>
      </c>
      <c r="C4" s="368"/>
      <c r="D4" s="310"/>
      <c r="E4" s="310"/>
      <c r="F4" s="310"/>
      <c r="G4" s="310"/>
      <c r="H4" s="46"/>
      <c r="I4" s="49"/>
      <c r="J4" s="48"/>
    </row>
    <row r="5" spans="2:10" s="10" customFormat="1" ht="7.5" customHeight="1" x14ac:dyDescent="0.35">
      <c r="B5" s="365"/>
      <c r="C5" s="351"/>
      <c r="D5" s="351"/>
      <c r="E5" s="351"/>
      <c r="F5" s="351"/>
      <c r="G5" s="351"/>
      <c r="H5" s="351"/>
      <c r="I5" s="351"/>
      <c r="J5" s="366"/>
    </row>
    <row r="6" spans="2:10" s="5" customFormat="1" ht="25.5" customHeight="1" x14ac:dyDescent="0.35">
      <c r="B6" s="355" t="s">
        <v>73</v>
      </c>
      <c r="C6" s="356"/>
      <c r="D6" s="359"/>
      <c r="E6" s="360"/>
      <c r="F6" s="360"/>
      <c r="G6" s="360"/>
      <c r="H6" s="361"/>
      <c r="I6" s="3" t="s">
        <v>70</v>
      </c>
      <c r="J6" s="4" t="s">
        <v>75</v>
      </c>
    </row>
    <row r="7" spans="2:10" s="10" customFormat="1" ht="30" customHeight="1" x14ac:dyDescent="0.35">
      <c r="B7" s="357"/>
      <c r="C7" s="358"/>
      <c r="D7" s="362"/>
      <c r="E7" s="363"/>
      <c r="F7" s="363"/>
      <c r="G7" s="363"/>
      <c r="H7" s="364"/>
      <c r="I7" s="49"/>
      <c r="J7" s="9"/>
    </row>
    <row r="8" spans="2:10" s="10" customFormat="1" ht="7.5" customHeight="1" x14ac:dyDescent="0.35">
      <c r="B8" s="365"/>
      <c r="C8" s="351"/>
      <c r="D8" s="351"/>
      <c r="E8" s="351"/>
      <c r="F8" s="351"/>
      <c r="G8" s="351"/>
      <c r="H8" s="351"/>
      <c r="I8" s="351"/>
      <c r="J8" s="366"/>
    </row>
    <row r="9" spans="2:10" s="5" customFormat="1" ht="25.5" customHeight="1" x14ac:dyDescent="0.35">
      <c r="B9" s="367" t="s">
        <v>0</v>
      </c>
      <c r="C9" s="368"/>
      <c r="D9" s="309"/>
      <c r="E9" s="309"/>
      <c r="F9" s="309"/>
      <c r="G9" s="309"/>
      <c r="H9" s="3" t="s">
        <v>2</v>
      </c>
      <c r="I9" s="3" t="s">
        <v>3</v>
      </c>
      <c r="J9" s="4" t="s">
        <v>4</v>
      </c>
    </row>
    <row r="10" spans="2:10" s="10" customFormat="1" ht="25.5" customHeight="1" x14ac:dyDescent="0.35">
      <c r="B10" s="370" t="s">
        <v>5</v>
      </c>
      <c r="C10" s="368"/>
      <c r="D10" s="310"/>
      <c r="E10" s="310"/>
      <c r="F10" s="310"/>
      <c r="G10" s="310"/>
      <c r="H10" s="7"/>
      <c r="I10" s="8"/>
      <c r="J10" s="9"/>
    </row>
    <row r="11" spans="2:10" s="10" customFormat="1" ht="25.5" customHeight="1" x14ac:dyDescent="0.35">
      <c r="B11" s="346" t="s">
        <v>14</v>
      </c>
      <c r="C11" s="348" t="s">
        <v>15</v>
      </c>
      <c r="D11" s="348" t="s">
        <v>16</v>
      </c>
      <c r="E11" s="348" t="s">
        <v>77</v>
      </c>
      <c r="F11" s="350" t="s">
        <v>78</v>
      </c>
      <c r="G11" s="351"/>
      <c r="H11" s="351"/>
      <c r="I11" s="352"/>
      <c r="J11" s="353" t="s">
        <v>79</v>
      </c>
    </row>
    <row r="12" spans="2:10" s="15" customFormat="1" ht="13.5" thickBot="1" x14ac:dyDescent="0.4">
      <c r="B12" s="347"/>
      <c r="C12" s="349"/>
      <c r="D12" s="349"/>
      <c r="E12" s="349"/>
      <c r="F12" s="50" t="s">
        <v>80</v>
      </c>
      <c r="G12" s="51" t="s">
        <v>81</v>
      </c>
      <c r="H12" s="12" t="s">
        <v>82</v>
      </c>
      <c r="I12" s="12" t="s">
        <v>83</v>
      </c>
      <c r="J12" s="354"/>
    </row>
    <row r="13" spans="2:10" x14ac:dyDescent="0.35">
      <c r="B13" s="16">
        <v>1</v>
      </c>
      <c r="C13" s="17"/>
      <c r="D13" s="17"/>
      <c r="E13" s="18"/>
      <c r="F13" s="52" t="b">
        <v>0</v>
      </c>
      <c r="G13" s="53" t="b">
        <v>0</v>
      </c>
      <c r="H13" s="52" t="b">
        <v>0</v>
      </c>
      <c r="I13" s="53" t="b">
        <v>0</v>
      </c>
      <c r="J13" s="22"/>
    </row>
    <row r="14" spans="2:10" x14ac:dyDescent="0.35">
      <c r="B14" s="23">
        <v>2</v>
      </c>
      <c r="C14" s="24"/>
      <c r="D14" s="24"/>
      <c r="E14" s="25"/>
      <c r="F14" s="52" t="b">
        <v>0</v>
      </c>
      <c r="G14" s="53" t="b">
        <v>0</v>
      </c>
      <c r="H14" s="52" t="b">
        <v>0</v>
      </c>
      <c r="I14" s="53" t="b">
        <v>0</v>
      </c>
      <c r="J14" s="27"/>
    </row>
    <row r="15" spans="2:10" x14ac:dyDescent="0.35">
      <c r="B15" s="23">
        <v>3</v>
      </c>
      <c r="C15" s="28"/>
      <c r="D15" s="29"/>
      <c r="E15" s="30"/>
      <c r="F15" s="56" t="b">
        <v>0</v>
      </c>
      <c r="G15" s="57" t="b">
        <v>0</v>
      </c>
      <c r="H15" s="56" t="b">
        <v>0</v>
      </c>
      <c r="I15" s="57" t="b">
        <v>0</v>
      </c>
      <c r="J15" s="35"/>
    </row>
    <row r="16" spans="2:10" x14ac:dyDescent="0.35">
      <c r="B16" s="38">
        <v>4</v>
      </c>
      <c r="C16" s="37"/>
      <c r="D16" s="33"/>
      <c r="E16" s="39"/>
      <c r="F16" s="56" t="b">
        <v>0</v>
      </c>
      <c r="G16" s="57" t="b">
        <v>0</v>
      </c>
      <c r="H16" s="56" t="b">
        <v>0</v>
      </c>
      <c r="I16" s="57" t="b">
        <v>0</v>
      </c>
      <c r="J16" s="35"/>
    </row>
    <row r="17" spans="2:10" x14ac:dyDescent="0.35">
      <c r="B17" s="23">
        <v>5</v>
      </c>
      <c r="C17" s="29"/>
      <c r="D17" s="29"/>
      <c r="E17" s="30"/>
      <c r="F17" s="56" t="b">
        <v>0</v>
      </c>
      <c r="G17" s="57" t="b">
        <v>0</v>
      </c>
      <c r="H17" s="56" t="b">
        <v>0</v>
      </c>
      <c r="I17" s="57" t="b">
        <v>0</v>
      </c>
      <c r="J17" s="27"/>
    </row>
    <row r="18" spans="2:10" x14ac:dyDescent="0.35">
      <c r="B18" s="23">
        <v>6</v>
      </c>
      <c r="C18" s="40"/>
      <c r="D18" s="29"/>
      <c r="E18" s="30"/>
      <c r="F18" s="56" t="b">
        <v>0</v>
      </c>
      <c r="G18" s="57" t="b">
        <v>0</v>
      </c>
      <c r="H18" s="56" t="b">
        <v>0</v>
      </c>
      <c r="I18" s="57" t="b">
        <v>0</v>
      </c>
      <c r="J18" s="27"/>
    </row>
    <row r="19" spans="2:10" x14ac:dyDescent="0.35">
      <c r="B19" s="23">
        <v>7</v>
      </c>
      <c r="C19" s="28"/>
      <c r="D19" s="29"/>
      <c r="E19" s="30"/>
      <c r="F19" s="52" t="b">
        <v>0</v>
      </c>
      <c r="G19" s="53" t="b">
        <v>0</v>
      </c>
      <c r="H19" s="52" t="b">
        <v>0</v>
      </c>
      <c r="I19" s="53" t="b">
        <v>0</v>
      </c>
      <c r="J19" s="27"/>
    </row>
    <row r="20" spans="2:10" ht="12.5" customHeight="1" thickBot="1" x14ac:dyDescent="0.4">
      <c r="B20" s="301" t="s">
        <v>63</v>
      </c>
      <c r="C20" s="343"/>
      <c r="D20" s="302"/>
      <c r="E20" s="344" t="s">
        <v>64</v>
      </c>
      <c r="F20" s="304"/>
      <c r="G20" s="304"/>
      <c r="H20" s="304"/>
      <c r="I20" s="345"/>
      <c r="J20" s="41"/>
    </row>
    <row r="21" spans="2:10" x14ac:dyDescent="0.35">
      <c r="J21" s="42"/>
    </row>
    <row r="22" spans="2:10" ht="22.15" x14ac:dyDescent="0.8">
      <c r="B22" s="61" t="s">
        <v>87</v>
      </c>
      <c r="D22" s="62"/>
      <c r="F22" s="63" t="s">
        <v>88</v>
      </c>
      <c r="G22" s="64"/>
    </row>
    <row r="23" spans="2:10" x14ac:dyDescent="0.35">
      <c r="B23" s="61"/>
    </row>
    <row r="24" spans="2:10" x14ac:dyDescent="0.35">
      <c r="B24" s="65" t="s">
        <v>89</v>
      </c>
    </row>
  </sheetData>
  <mergeCells count="21">
    <mergeCell ref="B5:J5"/>
    <mergeCell ref="B2:J2"/>
    <mergeCell ref="B3:C3"/>
    <mergeCell ref="D3:G3"/>
    <mergeCell ref="B4:C4"/>
    <mergeCell ref="D4:G4"/>
    <mergeCell ref="J11:J12"/>
    <mergeCell ref="B6:C7"/>
    <mergeCell ref="D6:H7"/>
    <mergeCell ref="B8:J8"/>
    <mergeCell ref="B9:C9"/>
    <mergeCell ref="D9:G9"/>
    <mergeCell ref="B10:C10"/>
    <mergeCell ref="D10:G10"/>
    <mergeCell ref="B20:D20"/>
    <mergeCell ref="E20:I20"/>
    <mergeCell ref="B11:B12"/>
    <mergeCell ref="C11:C12"/>
    <mergeCell ref="D11:D12"/>
    <mergeCell ref="E11:E12"/>
    <mergeCell ref="F11:I11"/>
  </mergeCells>
  <printOptions horizontalCentered="1"/>
  <pageMargins left="0.25" right="0.25" top="0.25" bottom="0.5" header="0.25" footer="0.25"/>
  <pageSetup scale="85" fitToHeight="0" orientation="landscape" r:id="rId1"/>
  <headerFooter alignWithMargins="0">
    <oddFooter>&amp;L&amp;F &amp;A
Printed: &amp;D &amp;T&amp;RPage &amp;P of &amp;N</oddFooter>
  </headerFooter>
  <rowBreaks count="1" manualBreakCount="1">
    <brk id="1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5561D-9401-43C5-B61A-AF95820B47A8}">
  <sheetPr>
    <pageSetUpPr fitToPage="1"/>
  </sheetPr>
  <dimension ref="B1:J23"/>
  <sheetViews>
    <sheetView showGridLines="0" zoomScale="85" zoomScaleNormal="85" workbookViewId="0">
      <pane xSplit="1" ySplit="5" topLeftCell="B6" activePane="bottomRight" state="frozen"/>
      <selection activeCell="G3" sqref="G3"/>
      <selection pane="topRight" activeCell="G3" sqref="G3"/>
      <selection pane="bottomLeft" activeCell="G3" sqref="G3"/>
      <selection pane="bottomRight"/>
    </sheetView>
  </sheetViews>
  <sheetFormatPr defaultRowHeight="12.75" x14ac:dyDescent="0.35"/>
  <cols>
    <col min="1" max="1" width="2.53125" customWidth="1"/>
    <col min="2" max="2" width="6" customWidth="1"/>
    <col min="3" max="3" width="12.265625" customWidth="1"/>
    <col min="4" max="4" width="24.59765625" customWidth="1"/>
    <col min="5" max="5" width="15.796875" customWidth="1"/>
    <col min="6" max="6" width="3" bestFit="1" customWidth="1"/>
    <col min="7" max="7" width="24.59765625" customWidth="1"/>
    <col min="8" max="8" width="20.59765625" customWidth="1"/>
    <col min="9" max="9" width="24.59765625" customWidth="1"/>
    <col min="10" max="10" width="35.33203125" customWidth="1"/>
  </cols>
  <sheetData>
    <row r="1" spans="2:10" ht="13.15" thickBot="1" x14ac:dyDescent="0.4"/>
    <row r="2" spans="2:10" s="1" customFormat="1" ht="36.5" customHeight="1" x14ac:dyDescent="0.35">
      <c r="B2" s="306" t="s">
        <v>126</v>
      </c>
      <c r="C2" s="307"/>
      <c r="D2" s="307"/>
      <c r="E2" s="307"/>
      <c r="F2" s="307"/>
      <c r="G2" s="307"/>
      <c r="H2" s="307"/>
      <c r="I2" s="307"/>
      <c r="J2" s="308"/>
    </row>
    <row r="3" spans="2:10" s="5" customFormat="1" ht="25.5" customHeight="1" x14ac:dyDescent="0.35">
      <c r="B3" s="370" t="s">
        <v>90</v>
      </c>
      <c r="C3" s="368"/>
      <c r="D3" s="309" t="s">
        <v>91</v>
      </c>
      <c r="E3" s="309"/>
      <c r="F3" s="309"/>
      <c r="G3" s="309"/>
      <c r="H3" s="3" t="s">
        <v>2</v>
      </c>
      <c r="I3" s="3" t="s">
        <v>3</v>
      </c>
      <c r="J3" s="4" t="s">
        <v>4</v>
      </c>
    </row>
    <row r="4" spans="2:10" s="10" customFormat="1" ht="25.5" customHeight="1" x14ac:dyDescent="0.35">
      <c r="B4" s="370" t="s">
        <v>5</v>
      </c>
      <c r="C4" s="368"/>
      <c r="D4" s="310" t="s">
        <v>6</v>
      </c>
      <c r="E4" s="310"/>
      <c r="F4" s="310"/>
      <c r="G4" s="310"/>
      <c r="H4" s="7">
        <f>SUM(E$6:E21)</f>
        <v>32</v>
      </c>
      <c r="I4" s="8" t="s">
        <v>7</v>
      </c>
      <c r="J4" s="9" t="s">
        <v>8</v>
      </c>
    </row>
    <row r="5" spans="2:10" s="15" customFormat="1" ht="28.05" customHeight="1" thickBot="1" x14ac:dyDescent="0.4">
      <c r="B5" s="11" t="s">
        <v>14</v>
      </c>
      <c r="C5" s="12" t="s">
        <v>15</v>
      </c>
      <c r="D5" s="12" t="s">
        <v>16</v>
      </c>
      <c r="E5" s="12" t="s">
        <v>17</v>
      </c>
      <c r="F5" s="384" t="s">
        <v>18</v>
      </c>
      <c r="G5" s="300"/>
      <c r="H5" s="12" t="s">
        <v>19</v>
      </c>
      <c r="I5" s="13" t="s">
        <v>20</v>
      </c>
      <c r="J5" s="14" t="s">
        <v>21</v>
      </c>
    </row>
    <row r="6" spans="2:10" ht="99" customHeight="1" x14ac:dyDescent="0.35">
      <c r="B6" s="16">
        <v>1</v>
      </c>
      <c r="C6" s="17"/>
      <c r="D6" s="17" t="s">
        <v>22</v>
      </c>
      <c r="E6" s="18">
        <v>2</v>
      </c>
      <c r="F6" s="19">
        <v>1</v>
      </c>
      <c r="G6" s="20" t="s">
        <v>23</v>
      </c>
      <c r="H6" s="17"/>
      <c r="I6" s="21" t="s">
        <v>24</v>
      </c>
      <c r="J6" s="22"/>
    </row>
    <row r="7" spans="2:10" ht="76.5" x14ac:dyDescent="0.35">
      <c r="B7" s="337">
        <v>2</v>
      </c>
      <c r="C7" s="24"/>
      <c r="D7" s="24" t="s">
        <v>25</v>
      </c>
      <c r="E7" s="25">
        <v>5</v>
      </c>
      <c r="F7" s="19">
        <v>1</v>
      </c>
      <c r="G7" s="20" t="s">
        <v>26</v>
      </c>
      <c r="H7" s="17"/>
      <c r="I7" s="26" t="s">
        <v>27</v>
      </c>
      <c r="J7" s="372"/>
    </row>
    <row r="8" spans="2:10" ht="76.5" x14ac:dyDescent="0.35">
      <c r="B8" s="338"/>
      <c r="C8" s="24"/>
      <c r="D8" s="24"/>
      <c r="E8" s="25"/>
      <c r="F8" s="19">
        <v>2</v>
      </c>
      <c r="G8" s="20" t="s">
        <v>28</v>
      </c>
      <c r="H8" s="17"/>
      <c r="I8" s="26" t="s">
        <v>29</v>
      </c>
      <c r="J8" s="374"/>
    </row>
    <row r="9" spans="2:10" ht="85.05" customHeight="1" x14ac:dyDescent="0.35">
      <c r="B9" s="337">
        <v>3</v>
      </c>
      <c r="C9" s="377"/>
      <c r="D9" s="339" t="s">
        <v>30</v>
      </c>
      <c r="E9" s="375">
        <v>5</v>
      </c>
      <c r="F9" s="31">
        <v>1</v>
      </c>
      <c r="G9" s="32" t="s">
        <v>31</v>
      </c>
      <c r="H9" s="33" t="s">
        <v>32</v>
      </c>
      <c r="I9" s="34" t="s">
        <v>33</v>
      </c>
      <c r="J9" s="35"/>
    </row>
    <row r="10" spans="2:10" ht="38.25" x14ac:dyDescent="0.35">
      <c r="B10" s="341"/>
      <c r="C10" s="378"/>
      <c r="D10" s="342"/>
      <c r="E10" s="380"/>
      <c r="F10" s="31">
        <v>2</v>
      </c>
      <c r="G10" s="36" t="s">
        <v>34</v>
      </c>
      <c r="H10" s="37"/>
      <c r="I10" s="34" t="s">
        <v>35</v>
      </c>
      <c r="J10" s="372"/>
    </row>
    <row r="11" spans="2:10" ht="38.25" x14ac:dyDescent="0.35">
      <c r="B11" s="341"/>
      <c r="C11" s="378"/>
      <c r="D11" s="342"/>
      <c r="E11" s="380"/>
      <c r="F11" s="31">
        <v>3</v>
      </c>
      <c r="G11" s="36" t="s">
        <v>36</v>
      </c>
      <c r="H11" s="37"/>
      <c r="I11" s="36" t="s">
        <v>37</v>
      </c>
      <c r="J11" s="373"/>
    </row>
    <row r="12" spans="2:10" x14ac:dyDescent="0.35">
      <c r="B12" s="338"/>
      <c r="C12" s="379"/>
      <c r="D12" s="340"/>
      <c r="E12" s="376"/>
      <c r="F12" s="31">
        <v>4</v>
      </c>
      <c r="G12" s="36" t="s">
        <v>38</v>
      </c>
      <c r="H12" s="37"/>
      <c r="I12" s="36" t="s">
        <v>39</v>
      </c>
      <c r="J12" s="374"/>
    </row>
    <row r="13" spans="2:10" ht="38.25" x14ac:dyDescent="0.35">
      <c r="B13" s="38">
        <v>4</v>
      </c>
      <c r="C13" s="37"/>
      <c r="D13" s="33" t="s">
        <v>40</v>
      </c>
      <c r="E13" s="39">
        <v>2</v>
      </c>
      <c r="F13" s="31">
        <v>1</v>
      </c>
      <c r="G13" s="36" t="s">
        <v>41</v>
      </c>
      <c r="H13" s="37"/>
      <c r="I13" s="36" t="s">
        <v>42</v>
      </c>
      <c r="J13" s="35"/>
    </row>
    <row r="14" spans="2:10" ht="38.25" x14ac:dyDescent="0.35">
      <c r="B14" s="337">
        <v>5</v>
      </c>
      <c r="C14" s="339" t="s">
        <v>43</v>
      </c>
      <c r="D14" s="339" t="s">
        <v>44</v>
      </c>
      <c r="E14" s="375">
        <v>7</v>
      </c>
      <c r="F14" s="31">
        <v>1</v>
      </c>
      <c r="G14" s="36" t="s">
        <v>45</v>
      </c>
      <c r="H14" s="37"/>
      <c r="I14" s="36" t="s">
        <v>46</v>
      </c>
      <c r="J14" s="372"/>
    </row>
    <row r="15" spans="2:10" ht="76.5" x14ac:dyDescent="0.35">
      <c r="B15" s="338"/>
      <c r="C15" s="340"/>
      <c r="D15" s="340"/>
      <c r="E15" s="376"/>
      <c r="F15" s="31">
        <v>2</v>
      </c>
      <c r="G15" s="36" t="s">
        <v>47</v>
      </c>
      <c r="H15" s="37"/>
      <c r="I15" s="36" t="s">
        <v>48</v>
      </c>
      <c r="J15" s="374"/>
    </row>
    <row r="16" spans="2:10" ht="25.5" x14ac:dyDescent="0.35">
      <c r="B16" s="337">
        <v>6</v>
      </c>
      <c r="C16" s="381"/>
      <c r="D16" s="339" t="s">
        <v>49</v>
      </c>
      <c r="E16" s="375">
        <v>6</v>
      </c>
      <c r="F16" s="31">
        <v>1</v>
      </c>
      <c r="G16" s="36" t="s">
        <v>50</v>
      </c>
      <c r="H16" s="37"/>
      <c r="I16" s="36" t="s">
        <v>51</v>
      </c>
      <c r="J16" s="372"/>
    </row>
    <row r="17" spans="2:10" ht="51" x14ac:dyDescent="0.35">
      <c r="B17" s="341"/>
      <c r="C17" s="382"/>
      <c r="D17" s="342"/>
      <c r="E17" s="380"/>
      <c r="F17" s="31">
        <v>2</v>
      </c>
      <c r="G17" s="36" t="s">
        <v>52</v>
      </c>
      <c r="H17" s="37"/>
      <c r="I17" s="36" t="s">
        <v>53</v>
      </c>
      <c r="J17" s="373"/>
    </row>
    <row r="18" spans="2:10" ht="51" x14ac:dyDescent="0.35">
      <c r="B18" s="338"/>
      <c r="C18" s="383"/>
      <c r="D18" s="340"/>
      <c r="E18" s="376"/>
      <c r="F18" s="31">
        <v>3</v>
      </c>
      <c r="G18" s="36" t="s">
        <v>54</v>
      </c>
      <c r="H18" s="37"/>
      <c r="I18" s="36" t="s">
        <v>55</v>
      </c>
      <c r="J18" s="374"/>
    </row>
    <row r="19" spans="2:10" ht="25.5" x14ac:dyDescent="0.35">
      <c r="B19" s="337">
        <v>7</v>
      </c>
      <c r="C19" s="377"/>
      <c r="D19" s="339" t="s">
        <v>56</v>
      </c>
      <c r="E19" s="375">
        <v>5</v>
      </c>
      <c r="F19" s="19">
        <v>1</v>
      </c>
      <c r="G19" s="20" t="s">
        <v>57</v>
      </c>
      <c r="H19" s="17"/>
      <c r="I19" s="26" t="s">
        <v>58</v>
      </c>
      <c r="J19" s="372"/>
    </row>
    <row r="20" spans="2:10" ht="51" x14ac:dyDescent="0.35">
      <c r="B20" s="341"/>
      <c r="C20" s="378"/>
      <c r="D20" s="342"/>
      <c r="E20" s="380"/>
      <c r="F20" s="19">
        <v>2</v>
      </c>
      <c r="G20" s="20" t="s">
        <v>59</v>
      </c>
      <c r="H20" s="17"/>
      <c r="I20" s="26" t="s">
        <v>60</v>
      </c>
      <c r="J20" s="373"/>
    </row>
    <row r="21" spans="2:10" ht="63.75" x14ac:dyDescent="0.35">
      <c r="B21" s="338"/>
      <c r="C21" s="379"/>
      <c r="D21" s="340"/>
      <c r="E21" s="376"/>
      <c r="F21" s="19">
        <v>3</v>
      </c>
      <c r="G21" s="20" t="s">
        <v>61</v>
      </c>
      <c r="H21" s="17"/>
      <c r="I21" s="26" t="s">
        <v>62</v>
      </c>
      <c r="J21" s="374"/>
    </row>
    <row r="22" spans="2:10" ht="12.5" customHeight="1" thickBot="1" x14ac:dyDescent="0.4">
      <c r="B22" s="301" t="s">
        <v>63</v>
      </c>
      <c r="C22" s="343"/>
      <c r="D22" s="302"/>
      <c r="E22" s="344" t="s">
        <v>64</v>
      </c>
      <c r="F22" s="304"/>
      <c r="G22" s="304"/>
      <c r="H22" s="304"/>
      <c r="I22" s="345"/>
      <c r="J22" s="41"/>
    </row>
    <row r="23" spans="2:10" x14ac:dyDescent="0.35">
      <c r="J23" s="42"/>
    </row>
  </sheetData>
  <mergeCells count="30">
    <mergeCell ref="F5:G5"/>
    <mergeCell ref="B2:J2"/>
    <mergeCell ref="B3:C3"/>
    <mergeCell ref="D3:G3"/>
    <mergeCell ref="B4:C4"/>
    <mergeCell ref="D4:G4"/>
    <mergeCell ref="J16:J18"/>
    <mergeCell ref="B7:B8"/>
    <mergeCell ref="J7:J8"/>
    <mergeCell ref="B9:B12"/>
    <mergeCell ref="C9:C12"/>
    <mergeCell ref="D9:D12"/>
    <mergeCell ref="E9:E12"/>
    <mergeCell ref="J10:J12"/>
    <mergeCell ref="J19:J21"/>
    <mergeCell ref="B22:D22"/>
    <mergeCell ref="E22:I22"/>
    <mergeCell ref="B14:B15"/>
    <mergeCell ref="C14:C15"/>
    <mergeCell ref="D14:D15"/>
    <mergeCell ref="E14:E15"/>
    <mergeCell ref="B19:B21"/>
    <mergeCell ref="C19:C21"/>
    <mergeCell ref="D19:D21"/>
    <mergeCell ref="E19:E21"/>
    <mergeCell ref="J14:J15"/>
    <mergeCell ref="B16:B18"/>
    <mergeCell ref="C16:C18"/>
    <mergeCell ref="D16:D18"/>
    <mergeCell ref="E16:E18"/>
  </mergeCells>
  <printOptions horizontalCentered="1"/>
  <pageMargins left="0.25" right="0.25" top="0.25" bottom="0.5" header="0.25" footer="0.25"/>
  <pageSetup scale="81" fitToHeight="0" orientation="landscape" r:id="rId1"/>
  <headerFooter alignWithMargins="0">
    <oddFooter>&amp;L&amp;F &amp;A
Printed: &amp;D &amp;T&amp;RPage &amp;P of &amp;N</oddFooter>
  </headerFooter>
  <rowBreaks count="1" manualBreakCount="1">
    <brk id="1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22664-ABB8-4035-9E86-1928160C5366}">
  <sheetPr>
    <pageSetUpPr fitToPage="1"/>
  </sheetPr>
  <dimension ref="B1:J22"/>
  <sheetViews>
    <sheetView showGridLines="0" zoomScaleNormal="100" workbookViewId="0"/>
  </sheetViews>
  <sheetFormatPr defaultRowHeight="12.75" x14ac:dyDescent="0.35"/>
  <cols>
    <col min="1" max="1" width="2.53125" customWidth="1"/>
    <col min="2" max="2" width="6" customWidth="1"/>
    <col min="3" max="3" width="12.265625" customWidth="1"/>
    <col min="4" max="4" width="24.59765625" customWidth="1"/>
    <col min="5" max="5" width="15.796875" customWidth="1"/>
    <col min="6" max="6" width="3" bestFit="1" customWidth="1"/>
    <col min="7" max="7" width="24.59765625" customWidth="1"/>
    <col min="8" max="8" width="20.59765625" customWidth="1"/>
    <col min="9" max="9" width="24.59765625" customWidth="1"/>
    <col min="10" max="10" width="35.33203125" customWidth="1"/>
  </cols>
  <sheetData>
    <row r="1" spans="2:10" ht="13.15" thickBot="1" x14ac:dyDescent="0.4"/>
    <row r="2" spans="2:10" s="1" customFormat="1" ht="36.5" customHeight="1" x14ac:dyDescent="0.35">
      <c r="B2" s="306" t="s">
        <v>126</v>
      </c>
      <c r="C2" s="307"/>
      <c r="D2" s="307"/>
      <c r="E2" s="307"/>
      <c r="F2" s="307"/>
      <c r="G2" s="307"/>
      <c r="H2" s="307"/>
      <c r="I2" s="307"/>
      <c r="J2" s="308"/>
    </row>
    <row r="3" spans="2:10" s="5" customFormat="1" ht="25.5" customHeight="1" x14ac:dyDescent="0.35">
      <c r="B3" s="367" t="s">
        <v>90</v>
      </c>
      <c r="C3" s="368"/>
      <c r="D3" s="309"/>
      <c r="E3" s="309"/>
      <c r="F3" s="309"/>
      <c r="G3" s="309"/>
      <c r="H3" s="3" t="s">
        <v>2</v>
      </c>
      <c r="I3" s="3" t="s">
        <v>3</v>
      </c>
      <c r="J3" s="4" t="s">
        <v>4</v>
      </c>
    </row>
    <row r="4" spans="2:10" s="10" customFormat="1" ht="25.5" customHeight="1" x14ac:dyDescent="0.35">
      <c r="B4" s="370" t="s">
        <v>5</v>
      </c>
      <c r="C4" s="368"/>
      <c r="D4" s="310"/>
      <c r="E4" s="310"/>
      <c r="F4" s="310"/>
      <c r="G4" s="310"/>
      <c r="H4" s="7">
        <f>SUM(E$6:E20)</f>
        <v>0</v>
      </c>
      <c r="I4" s="8"/>
      <c r="J4" s="9"/>
    </row>
    <row r="5" spans="2:10" s="15" customFormat="1" ht="28.05" customHeight="1" thickBot="1" x14ac:dyDescent="0.4">
      <c r="B5" s="11" t="s">
        <v>14</v>
      </c>
      <c r="C5" s="12" t="s">
        <v>15</v>
      </c>
      <c r="D5" s="12" t="s">
        <v>16</v>
      </c>
      <c r="E5" s="12" t="s">
        <v>17</v>
      </c>
      <c r="F5" s="384" t="s">
        <v>18</v>
      </c>
      <c r="G5" s="300"/>
      <c r="H5" s="12" t="s">
        <v>19</v>
      </c>
      <c r="I5" s="13" t="s">
        <v>20</v>
      </c>
      <c r="J5" s="14" t="s">
        <v>21</v>
      </c>
    </row>
    <row r="6" spans="2:10" x14ac:dyDescent="0.35">
      <c r="B6" s="38">
        <v>1</v>
      </c>
      <c r="C6" s="33"/>
      <c r="D6" s="33"/>
      <c r="E6" s="39"/>
      <c r="F6" s="31"/>
      <c r="G6" s="33"/>
      <c r="H6" s="33"/>
      <c r="I6" s="33"/>
      <c r="J6" s="35"/>
    </row>
    <row r="7" spans="2:10" x14ac:dyDescent="0.35">
      <c r="B7" s="38">
        <v>2</v>
      </c>
      <c r="C7" s="37"/>
      <c r="D7" s="37"/>
      <c r="E7" s="39"/>
      <c r="F7" s="31"/>
      <c r="G7" s="37"/>
      <c r="H7" s="37"/>
      <c r="I7" s="37"/>
      <c r="J7" s="35"/>
    </row>
    <row r="8" spans="2:10" x14ac:dyDescent="0.35">
      <c r="B8" s="38">
        <v>3</v>
      </c>
      <c r="C8" s="37"/>
      <c r="D8" s="37"/>
      <c r="E8" s="39"/>
      <c r="F8" s="31"/>
      <c r="G8" s="37"/>
      <c r="H8" s="37"/>
      <c r="I8" s="37"/>
      <c r="J8" s="35"/>
    </row>
    <row r="9" spans="2:10" x14ac:dyDescent="0.35">
      <c r="B9" s="38">
        <v>4</v>
      </c>
      <c r="C9" s="37"/>
      <c r="D9" s="37"/>
      <c r="E9" s="39"/>
      <c r="F9" s="31"/>
      <c r="G9" s="37"/>
      <c r="H9" s="37"/>
      <c r="I9" s="37"/>
      <c r="J9" s="35"/>
    </row>
    <row r="10" spans="2:10" x14ac:dyDescent="0.35">
      <c r="B10" s="38">
        <v>5</v>
      </c>
      <c r="C10" s="37"/>
      <c r="D10" s="37"/>
      <c r="E10" s="39"/>
      <c r="F10" s="31"/>
      <c r="G10" s="37"/>
      <c r="H10" s="37"/>
      <c r="I10" s="37"/>
      <c r="J10" s="35"/>
    </row>
    <row r="11" spans="2:10" x14ac:dyDescent="0.35">
      <c r="B11" s="38">
        <v>6</v>
      </c>
      <c r="C11" s="37"/>
      <c r="D11" s="37"/>
      <c r="E11" s="39"/>
      <c r="F11" s="31"/>
      <c r="G11" s="37"/>
      <c r="H11" s="37"/>
      <c r="I11" s="37"/>
      <c r="J11" s="35"/>
    </row>
    <row r="12" spans="2:10" x14ac:dyDescent="0.35">
      <c r="B12" s="38">
        <v>7</v>
      </c>
      <c r="C12" s="37"/>
      <c r="D12" s="37"/>
      <c r="E12" s="39"/>
      <c r="F12" s="31"/>
      <c r="G12" s="37"/>
      <c r="H12" s="37"/>
      <c r="I12" s="37"/>
      <c r="J12" s="35"/>
    </row>
    <row r="13" spans="2:10" x14ac:dyDescent="0.35">
      <c r="B13" s="38">
        <v>8</v>
      </c>
      <c r="C13" s="37"/>
      <c r="D13" s="37"/>
      <c r="E13" s="39"/>
      <c r="F13" s="31"/>
      <c r="G13" s="37"/>
      <c r="H13" s="37"/>
      <c r="I13" s="37"/>
      <c r="J13" s="35"/>
    </row>
    <row r="14" spans="2:10" x14ac:dyDescent="0.35">
      <c r="B14" s="38">
        <v>9</v>
      </c>
      <c r="C14" s="37"/>
      <c r="D14" s="37"/>
      <c r="E14" s="39"/>
      <c r="F14" s="31"/>
      <c r="G14" s="37"/>
      <c r="H14" s="37"/>
      <c r="I14" s="37"/>
      <c r="J14" s="35"/>
    </row>
    <row r="15" spans="2:10" x14ac:dyDescent="0.35">
      <c r="B15" s="38">
        <v>10</v>
      </c>
      <c r="C15" s="37"/>
      <c r="D15" s="37"/>
      <c r="E15" s="39"/>
      <c r="F15" s="31"/>
      <c r="G15" s="37"/>
      <c r="H15" s="37"/>
      <c r="I15" s="37"/>
      <c r="J15" s="35"/>
    </row>
    <row r="16" spans="2:10" x14ac:dyDescent="0.35">
      <c r="B16" s="38">
        <v>11</v>
      </c>
      <c r="C16" s="37"/>
      <c r="D16" s="37"/>
      <c r="E16" s="39"/>
      <c r="F16" s="31"/>
      <c r="G16" s="37"/>
      <c r="H16" s="37"/>
      <c r="I16" s="37"/>
      <c r="J16" s="35"/>
    </row>
    <row r="17" spans="2:10" x14ac:dyDescent="0.35">
      <c r="B17" s="38">
        <v>12</v>
      </c>
      <c r="C17" s="37"/>
      <c r="D17" s="37"/>
      <c r="E17" s="39"/>
      <c r="F17" s="31"/>
      <c r="G17" s="37"/>
      <c r="H17" s="37"/>
      <c r="I17" s="37"/>
      <c r="J17" s="35"/>
    </row>
    <row r="18" spans="2:10" x14ac:dyDescent="0.35">
      <c r="B18" s="38">
        <v>13</v>
      </c>
      <c r="C18" s="43"/>
      <c r="D18" s="43"/>
      <c r="E18" s="39"/>
      <c r="F18" s="44"/>
      <c r="G18" s="37"/>
      <c r="H18" s="37"/>
      <c r="I18" s="37"/>
      <c r="J18" s="35"/>
    </row>
    <row r="19" spans="2:10" ht="12.5" customHeight="1" x14ac:dyDescent="0.35">
      <c r="B19" s="38">
        <v>14</v>
      </c>
      <c r="C19" s="43"/>
      <c r="D19" s="43"/>
      <c r="E19" s="39"/>
      <c r="F19" s="45"/>
      <c r="G19" s="37"/>
      <c r="H19" s="37"/>
      <c r="I19" s="37"/>
      <c r="J19" s="35"/>
    </row>
    <row r="20" spans="2:10" ht="12.5" customHeight="1" x14ac:dyDescent="0.35">
      <c r="B20" s="38">
        <v>15</v>
      </c>
      <c r="C20" s="43"/>
      <c r="D20" s="43"/>
      <c r="E20" s="39"/>
      <c r="F20" s="45"/>
      <c r="G20" s="37"/>
      <c r="H20" s="37"/>
      <c r="I20" s="37"/>
      <c r="J20" s="35"/>
    </row>
    <row r="21" spans="2:10" ht="12.5" customHeight="1" thickBot="1" x14ac:dyDescent="0.4">
      <c r="B21" s="301" t="s">
        <v>63</v>
      </c>
      <c r="C21" s="343"/>
      <c r="D21" s="302"/>
      <c r="E21" s="344" t="s">
        <v>64</v>
      </c>
      <c r="F21" s="304"/>
      <c r="G21" s="304"/>
      <c r="H21" s="304"/>
      <c r="I21" s="345"/>
      <c r="J21" s="41"/>
    </row>
    <row r="22" spans="2:10" x14ac:dyDescent="0.35">
      <c r="J22" s="42"/>
    </row>
  </sheetData>
  <mergeCells count="8">
    <mergeCell ref="B21:D21"/>
    <mergeCell ref="E21:I21"/>
    <mergeCell ref="B2:J2"/>
    <mergeCell ref="B3:C3"/>
    <mergeCell ref="D3:G3"/>
    <mergeCell ref="B4:C4"/>
    <mergeCell ref="D4:G4"/>
    <mergeCell ref="F5:G5"/>
  </mergeCells>
  <printOptions horizontalCentered="1"/>
  <pageMargins left="0.25" right="0.25" top="0.25" bottom="0.25" header="0.25" footer="0.25"/>
  <pageSetup scale="85"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6C2B6-84A5-451C-BFA8-B1A927E058BB}">
  <dimension ref="B1:K25"/>
  <sheetViews>
    <sheetView showGridLines="0" showRowColHeaders="0" workbookViewId="0"/>
  </sheetViews>
  <sheetFormatPr defaultColWidth="8.796875" defaultRowHeight="12.75" x14ac:dyDescent="0.35"/>
  <cols>
    <col min="1" max="2" width="2.33203125" style="77" customWidth="1"/>
    <col min="3" max="3" width="14.73046875" style="77" customWidth="1"/>
    <col min="4" max="4" width="17.265625" style="77" bestFit="1" customWidth="1"/>
    <col min="5" max="5" width="14.73046875" style="77" customWidth="1"/>
    <col min="6" max="7" width="8.796875" style="77"/>
    <col min="8" max="8" width="12.73046875" style="77" customWidth="1"/>
    <col min="9" max="9" width="20.73046875" style="77" customWidth="1"/>
    <col min="10" max="10" width="15.73046875" style="77" customWidth="1"/>
    <col min="11" max="11" width="2.53125" style="77" customWidth="1"/>
    <col min="12" max="256" width="8.796875" style="77"/>
    <col min="257" max="258" width="2.33203125" style="77" customWidth="1"/>
    <col min="259" max="259" width="14.73046875" style="77" customWidth="1"/>
    <col min="260" max="260" width="17.265625" style="77" bestFit="1" customWidth="1"/>
    <col min="261" max="261" width="14.73046875" style="77" customWidth="1"/>
    <col min="262" max="263" width="8.796875" style="77"/>
    <col min="264" max="264" width="12.73046875" style="77" customWidth="1"/>
    <col min="265" max="265" width="20.73046875" style="77" customWidth="1"/>
    <col min="266" max="266" width="15.73046875" style="77" customWidth="1"/>
    <col min="267" max="267" width="2.53125" style="77" customWidth="1"/>
    <col min="268" max="512" width="8.796875" style="77"/>
    <col min="513" max="514" width="2.33203125" style="77" customWidth="1"/>
    <col min="515" max="515" width="14.73046875" style="77" customWidth="1"/>
    <col min="516" max="516" width="17.265625" style="77" bestFit="1" customWidth="1"/>
    <col min="517" max="517" width="14.73046875" style="77" customWidth="1"/>
    <col min="518" max="519" width="8.796875" style="77"/>
    <col min="520" max="520" width="12.73046875" style="77" customWidth="1"/>
    <col min="521" max="521" width="20.73046875" style="77" customWidth="1"/>
    <col min="522" max="522" width="15.73046875" style="77" customWidth="1"/>
    <col min="523" max="523" width="2.53125" style="77" customWidth="1"/>
    <col min="524" max="768" width="8.796875" style="77"/>
    <col min="769" max="770" width="2.33203125" style="77" customWidth="1"/>
    <col min="771" max="771" width="14.73046875" style="77" customWidth="1"/>
    <col min="772" max="772" width="17.265625" style="77" bestFit="1" customWidth="1"/>
    <col min="773" max="773" width="14.73046875" style="77" customWidth="1"/>
    <col min="774" max="775" width="8.796875" style="77"/>
    <col min="776" max="776" width="12.73046875" style="77" customWidth="1"/>
    <col min="777" max="777" width="20.73046875" style="77" customWidth="1"/>
    <col min="778" max="778" width="15.73046875" style="77" customWidth="1"/>
    <col min="779" max="779" width="2.53125" style="77" customWidth="1"/>
    <col min="780" max="1024" width="8.796875" style="77"/>
    <col min="1025" max="1026" width="2.33203125" style="77" customWidth="1"/>
    <col min="1027" max="1027" width="14.73046875" style="77" customWidth="1"/>
    <col min="1028" max="1028" width="17.265625" style="77" bestFit="1" customWidth="1"/>
    <col min="1029" max="1029" width="14.73046875" style="77" customWidth="1"/>
    <col min="1030" max="1031" width="8.796875" style="77"/>
    <col min="1032" max="1032" width="12.73046875" style="77" customWidth="1"/>
    <col min="1033" max="1033" width="20.73046875" style="77" customWidth="1"/>
    <col min="1034" max="1034" width="15.73046875" style="77" customWidth="1"/>
    <col min="1035" max="1035" width="2.53125" style="77" customWidth="1"/>
    <col min="1036" max="1280" width="8.796875" style="77"/>
    <col min="1281" max="1282" width="2.33203125" style="77" customWidth="1"/>
    <col min="1283" max="1283" width="14.73046875" style="77" customWidth="1"/>
    <col min="1284" max="1284" width="17.265625" style="77" bestFit="1" customWidth="1"/>
    <col min="1285" max="1285" width="14.73046875" style="77" customWidth="1"/>
    <col min="1286" max="1287" width="8.796875" style="77"/>
    <col min="1288" max="1288" width="12.73046875" style="77" customWidth="1"/>
    <col min="1289" max="1289" width="20.73046875" style="77" customWidth="1"/>
    <col min="1290" max="1290" width="15.73046875" style="77" customWidth="1"/>
    <col min="1291" max="1291" width="2.53125" style="77" customWidth="1"/>
    <col min="1292" max="1536" width="8.796875" style="77"/>
    <col min="1537" max="1538" width="2.33203125" style="77" customWidth="1"/>
    <col min="1539" max="1539" width="14.73046875" style="77" customWidth="1"/>
    <col min="1540" max="1540" width="17.265625" style="77" bestFit="1" customWidth="1"/>
    <col min="1541" max="1541" width="14.73046875" style="77" customWidth="1"/>
    <col min="1542" max="1543" width="8.796875" style="77"/>
    <col min="1544" max="1544" width="12.73046875" style="77" customWidth="1"/>
    <col min="1545" max="1545" width="20.73046875" style="77" customWidth="1"/>
    <col min="1546" max="1546" width="15.73046875" style="77" customWidth="1"/>
    <col min="1547" max="1547" width="2.53125" style="77" customWidth="1"/>
    <col min="1548" max="1792" width="8.796875" style="77"/>
    <col min="1793" max="1794" width="2.33203125" style="77" customWidth="1"/>
    <col min="1795" max="1795" width="14.73046875" style="77" customWidth="1"/>
    <col min="1796" max="1796" width="17.265625" style="77" bestFit="1" customWidth="1"/>
    <col min="1797" max="1797" width="14.73046875" style="77" customWidth="1"/>
    <col min="1798" max="1799" width="8.796875" style="77"/>
    <col min="1800" max="1800" width="12.73046875" style="77" customWidth="1"/>
    <col min="1801" max="1801" width="20.73046875" style="77" customWidth="1"/>
    <col min="1802" max="1802" width="15.73046875" style="77" customWidth="1"/>
    <col min="1803" max="1803" width="2.53125" style="77" customWidth="1"/>
    <col min="1804" max="2048" width="8.796875" style="77"/>
    <col min="2049" max="2050" width="2.33203125" style="77" customWidth="1"/>
    <col min="2051" max="2051" width="14.73046875" style="77" customWidth="1"/>
    <col min="2052" max="2052" width="17.265625" style="77" bestFit="1" customWidth="1"/>
    <col min="2053" max="2053" width="14.73046875" style="77" customWidth="1"/>
    <col min="2054" max="2055" width="8.796875" style="77"/>
    <col min="2056" max="2056" width="12.73046875" style="77" customWidth="1"/>
    <col min="2057" max="2057" width="20.73046875" style="77" customWidth="1"/>
    <col min="2058" max="2058" width="15.73046875" style="77" customWidth="1"/>
    <col min="2059" max="2059" width="2.53125" style="77" customWidth="1"/>
    <col min="2060" max="2304" width="8.796875" style="77"/>
    <col min="2305" max="2306" width="2.33203125" style="77" customWidth="1"/>
    <col min="2307" max="2307" width="14.73046875" style="77" customWidth="1"/>
    <col min="2308" max="2308" width="17.265625" style="77" bestFit="1" customWidth="1"/>
    <col min="2309" max="2309" width="14.73046875" style="77" customWidth="1"/>
    <col min="2310" max="2311" width="8.796875" style="77"/>
    <col min="2312" max="2312" width="12.73046875" style="77" customWidth="1"/>
    <col min="2313" max="2313" width="20.73046875" style="77" customWidth="1"/>
    <col min="2314" max="2314" width="15.73046875" style="77" customWidth="1"/>
    <col min="2315" max="2315" width="2.53125" style="77" customWidth="1"/>
    <col min="2316" max="2560" width="8.796875" style="77"/>
    <col min="2561" max="2562" width="2.33203125" style="77" customWidth="1"/>
    <col min="2563" max="2563" width="14.73046875" style="77" customWidth="1"/>
    <col min="2564" max="2564" width="17.265625" style="77" bestFit="1" customWidth="1"/>
    <col min="2565" max="2565" width="14.73046875" style="77" customWidth="1"/>
    <col min="2566" max="2567" width="8.796875" style="77"/>
    <col min="2568" max="2568" width="12.73046875" style="77" customWidth="1"/>
    <col min="2569" max="2569" width="20.73046875" style="77" customWidth="1"/>
    <col min="2570" max="2570" width="15.73046875" style="77" customWidth="1"/>
    <col min="2571" max="2571" width="2.53125" style="77" customWidth="1"/>
    <col min="2572" max="2816" width="8.796875" style="77"/>
    <col min="2817" max="2818" width="2.33203125" style="77" customWidth="1"/>
    <col min="2819" max="2819" width="14.73046875" style="77" customWidth="1"/>
    <col min="2820" max="2820" width="17.265625" style="77" bestFit="1" customWidth="1"/>
    <col min="2821" max="2821" width="14.73046875" style="77" customWidth="1"/>
    <col min="2822" max="2823" width="8.796875" style="77"/>
    <col min="2824" max="2824" width="12.73046875" style="77" customWidth="1"/>
    <col min="2825" max="2825" width="20.73046875" style="77" customWidth="1"/>
    <col min="2826" max="2826" width="15.73046875" style="77" customWidth="1"/>
    <col min="2827" max="2827" width="2.53125" style="77" customWidth="1"/>
    <col min="2828" max="3072" width="8.796875" style="77"/>
    <col min="3073" max="3074" width="2.33203125" style="77" customWidth="1"/>
    <col min="3075" max="3075" width="14.73046875" style="77" customWidth="1"/>
    <col min="3076" max="3076" width="17.265625" style="77" bestFit="1" customWidth="1"/>
    <col min="3077" max="3077" width="14.73046875" style="77" customWidth="1"/>
    <col min="3078" max="3079" width="8.796875" style="77"/>
    <col min="3080" max="3080" width="12.73046875" style="77" customWidth="1"/>
    <col min="3081" max="3081" width="20.73046875" style="77" customWidth="1"/>
    <col min="3082" max="3082" width="15.73046875" style="77" customWidth="1"/>
    <col min="3083" max="3083" width="2.53125" style="77" customWidth="1"/>
    <col min="3084" max="3328" width="8.796875" style="77"/>
    <col min="3329" max="3330" width="2.33203125" style="77" customWidth="1"/>
    <col min="3331" max="3331" width="14.73046875" style="77" customWidth="1"/>
    <col min="3332" max="3332" width="17.265625" style="77" bestFit="1" customWidth="1"/>
    <col min="3333" max="3333" width="14.73046875" style="77" customWidth="1"/>
    <col min="3334" max="3335" width="8.796875" style="77"/>
    <col min="3336" max="3336" width="12.73046875" style="77" customWidth="1"/>
    <col min="3337" max="3337" width="20.73046875" style="77" customWidth="1"/>
    <col min="3338" max="3338" width="15.73046875" style="77" customWidth="1"/>
    <col min="3339" max="3339" width="2.53125" style="77" customWidth="1"/>
    <col min="3340" max="3584" width="8.796875" style="77"/>
    <col min="3585" max="3586" width="2.33203125" style="77" customWidth="1"/>
    <col min="3587" max="3587" width="14.73046875" style="77" customWidth="1"/>
    <col min="3588" max="3588" width="17.265625" style="77" bestFit="1" customWidth="1"/>
    <col min="3589" max="3589" width="14.73046875" style="77" customWidth="1"/>
    <col min="3590" max="3591" width="8.796875" style="77"/>
    <col min="3592" max="3592" width="12.73046875" style="77" customWidth="1"/>
    <col min="3593" max="3593" width="20.73046875" style="77" customWidth="1"/>
    <col min="3594" max="3594" width="15.73046875" style="77" customWidth="1"/>
    <col min="3595" max="3595" width="2.53125" style="77" customWidth="1"/>
    <col min="3596" max="3840" width="8.796875" style="77"/>
    <col min="3841" max="3842" width="2.33203125" style="77" customWidth="1"/>
    <col min="3843" max="3843" width="14.73046875" style="77" customWidth="1"/>
    <col min="3844" max="3844" width="17.265625" style="77" bestFit="1" customWidth="1"/>
    <col min="3845" max="3845" width="14.73046875" style="77" customWidth="1"/>
    <col min="3846" max="3847" width="8.796875" style="77"/>
    <col min="3848" max="3848" width="12.73046875" style="77" customWidth="1"/>
    <col min="3849" max="3849" width="20.73046875" style="77" customWidth="1"/>
    <col min="3850" max="3850" width="15.73046875" style="77" customWidth="1"/>
    <col min="3851" max="3851" width="2.53125" style="77" customWidth="1"/>
    <col min="3852" max="4096" width="8.796875" style="77"/>
    <col min="4097" max="4098" width="2.33203125" style="77" customWidth="1"/>
    <col min="4099" max="4099" width="14.73046875" style="77" customWidth="1"/>
    <col min="4100" max="4100" width="17.265625" style="77" bestFit="1" customWidth="1"/>
    <col min="4101" max="4101" width="14.73046875" style="77" customWidth="1"/>
    <col min="4102" max="4103" width="8.796875" style="77"/>
    <col min="4104" max="4104" width="12.73046875" style="77" customWidth="1"/>
    <col min="4105" max="4105" width="20.73046875" style="77" customWidth="1"/>
    <col min="4106" max="4106" width="15.73046875" style="77" customWidth="1"/>
    <col min="4107" max="4107" width="2.53125" style="77" customWidth="1"/>
    <col min="4108" max="4352" width="8.796875" style="77"/>
    <col min="4353" max="4354" width="2.33203125" style="77" customWidth="1"/>
    <col min="4355" max="4355" width="14.73046875" style="77" customWidth="1"/>
    <col min="4356" max="4356" width="17.265625" style="77" bestFit="1" customWidth="1"/>
    <col min="4357" max="4357" width="14.73046875" style="77" customWidth="1"/>
    <col min="4358" max="4359" width="8.796875" style="77"/>
    <col min="4360" max="4360" width="12.73046875" style="77" customWidth="1"/>
    <col min="4361" max="4361" width="20.73046875" style="77" customWidth="1"/>
    <col min="4362" max="4362" width="15.73046875" style="77" customWidth="1"/>
    <col min="4363" max="4363" width="2.53125" style="77" customWidth="1"/>
    <col min="4364" max="4608" width="8.796875" style="77"/>
    <col min="4609" max="4610" width="2.33203125" style="77" customWidth="1"/>
    <col min="4611" max="4611" width="14.73046875" style="77" customWidth="1"/>
    <col min="4612" max="4612" width="17.265625" style="77" bestFit="1" customWidth="1"/>
    <col min="4613" max="4613" width="14.73046875" style="77" customWidth="1"/>
    <col min="4614" max="4615" width="8.796875" style="77"/>
    <col min="4616" max="4616" width="12.73046875" style="77" customWidth="1"/>
    <col min="4617" max="4617" width="20.73046875" style="77" customWidth="1"/>
    <col min="4618" max="4618" width="15.73046875" style="77" customWidth="1"/>
    <col min="4619" max="4619" width="2.53125" style="77" customWidth="1"/>
    <col min="4620" max="4864" width="8.796875" style="77"/>
    <col min="4865" max="4866" width="2.33203125" style="77" customWidth="1"/>
    <col min="4867" max="4867" width="14.73046875" style="77" customWidth="1"/>
    <col min="4868" max="4868" width="17.265625" style="77" bestFit="1" customWidth="1"/>
    <col min="4869" max="4869" width="14.73046875" style="77" customWidth="1"/>
    <col min="4870" max="4871" width="8.796875" style="77"/>
    <col min="4872" max="4872" width="12.73046875" style="77" customWidth="1"/>
    <col min="4873" max="4873" width="20.73046875" style="77" customWidth="1"/>
    <col min="4874" max="4874" width="15.73046875" style="77" customWidth="1"/>
    <col min="4875" max="4875" width="2.53125" style="77" customWidth="1"/>
    <col min="4876" max="5120" width="8.796875" style="77"/>
    <col min="5121" max="5122" width="2.33203125" style="77" customWidth="1"/>
    <col min="5123" max="5123" width="14.73046875" style="77" customWidth="1"/>
    <col min="5124" max="5124" width="17.265625" style="77" bestFit="1" customWidth="1"/>
    <col min="5125" max="5125" width="14.73046875" style="77" customWidth="1"/>
    <col min="5126" max="5127" width="8.796875" style="77"/>
    <col min="5128" max="5128" width="12.73046875" style="77" customWidth="1"/>
    <col min="5129" max="5129" width="20.73046875" style="77" customWidth="1"/>
    <col min="5130" max="5130" width="15.73046875" style="77" customWidth="1"/>
    <col min="5131" max="5131" width="2.53125" style="77" customWidth="1"/>
    <col min="5132" max="5376" width="8.796875" style="77"/>
    <col min="5377" max="5378" width="2.33203125" style="77" customWidth="1"/>
    <col min="5379" max="5379" width="14.73046875" style="77" customWidth="1"/>
    <col min="5380" max="5380" width="17.265625" style="77" bestFit="1" customWidth="1"/>
    <col min="5381" max="5381" width="14.73046875" style="77" customWidth="1"/>
    <col min="5382" max="5383" width="8.796875" style="77"/>
    <col min="5384" max="5384" width="12.73046875" style="77" customWidth="1"/>
    <col min="5385" max="5385" width="20.73046875" style="77" customWidth="1"/>
    <col min="5386" max="5386" width="15.73046875" style="77" customWidth="1"/>
    <col min="5387" max="5387" width="2.53125" style="77" customWidth="1"/>
    <col min="5388" max="5632" width="8.796875" style="77"/>
    <col min="5633" max="5634" width="2.33203125" style="77" customWidth="1"/>
    <col min="5635" max="5635" width="14.73046875" style="77" customWidth="1"/>
    <col min="5636" max="5636" width="17.265625" style="77" bestFit="1" customWidth="1"/>
    <col min="5637" max="5637" width="14.73046875" style="77" customWidth="1"/>
    <col min="5638" max="5639" width="8.796875" style="77"/>
    <col min="5640" max="5640" width="12.73046875" style="77" customWidth="1"/>
    <col min="5641" max="5641" width="20.73046875" style="77" customWidth="1"/>
    <col min="5642" max="5642" width="15.73046875" style="77" customWidth="1"/>
    <col min="5643" max="5643" width="2.53125" style="77" customWidth="1"/>
    <col min="5644" max="5888" width="8.796875" style="77"/>
    <col min="5889" max="5890" width="2.33203125" style="77" customWidth="1"/>
    <col min="5891" max="5891" width="14.73046875" style="77" customWidth="1"/>
    <col min="5892" max="5892" width="17.265625" style="77" bestFit="1" customWidth="1"/>
    <col min="5893" max="5893" width="14.73046875" style="77" customWidth="1"/>
    <col min="5894" max="5895" width="8.796875" style="77"/>
    <col min="5896" max="5896" width="12.73046875" style="77" customWidth="1"/>
    <col min="5897" max="5897" width="20.73046875" style="77" customWidth="1"/>
    <col min="5898" max="5898" width="15.73046875" style="77" customWidth="1"/>
    <col min="5899" max="5899" width="2.53125" style="77" customWidth="1"/>
    <col min="5900" max="6144" width="8.796875" style="77"/>
    <col min="6145" max="6146" width="2.33203125" style="77" customWidth="1"/>
    <col min="6147" max="6147" width="14.73046875" style="77" customWidth="1"/>
    <col min="6148" max="6148" width="17.265625" style="77" bestFit="1" customWidth="1"/>
    <col min="6149" max="6149" width="14.73046875" style="77" customWidth="1"/>
    <col min="6150" max="6151" width="8.796875" style="77"/>
    <col min="6152" max="6152" width="12.73046875" style="77" customWidth="1"/>
    <col min="6153" max="6153" width="20.73046875" style="77" customWidth="1"/>
    <col min="6154" max="6154" width="15.73046875" style="77" customWidth="1"/>
    <col min="6155" max="6155" width="2.53125" style="77" customWidth="1"/>
    <col min="6156" max="6400" width="8.796875" style="77"/>
    <col min="6401" max="6402" width="2.33203125" style="77" customWidth="1"/>
    <col min="6403" max="6403" width="14.73046875" style="77" customWidth="1"/>
    <col min="6404" max="6404" width="17.265625" style="77" bestFit="1" customWidth="1"/>
    <col min="6405" max="6405" width="14.73046875" style="77" customWidth="1"/>
    <col min="6406" max="6407" width="8.796875" style="77"/>
    <col min="6408" max="6408" width="12.73046875" style="77" customWidth="1"/>
    <col min="6409" max="6409" width="20.73046875" style="77" customWidth="1"/>
    <col min="6410" max="6410" width="15.73046875" style="77" customWidth="1"/>
    <col min="6411" max="6411" width="2.53125" style="77" customWidth="1"/>
    <col min="6412" max="6656" width="8.796875" style="77"/>
    <col min="6657" max="6658" width="2.33203125" style="77" customWidth="1"/>
    <col min="6659" max="6659" width="14.73046875" style="77" customWidth="1"/>
    <col min="6660" max="6660" width="17.265625" style="77" bestFit="1" customWidth="1"/>
    <col min="6661" max="6661" width="14.73046875" style="77" customWidth="1"/>
    <col min="6662" max="6663" width="8.796875" style="77"/>
    <col min="6664" max="6664" width="12.73046875" style="77" customWidth="1"/>
    <col min="6665" max="6665" width="20.73046875" style="77" customWidth="1"/>
    <col min="6666" max="6666" width="15.73046875" style="77" customWidth="1"/>
    <col min="6667" max="6667" width="2.53125" style="77" customWidth="1"/>
    <col min="6668" max="6912" width="8.796875" style="77"/>
    <col min="6913" max="6914" width="2.33203125" style="77" customWidth="1"/>
    <col min="6915" max="6915" width="14.73046875" style="77" customWidth="1"/>
    <col min="6916" max="6916" width="17.265625" style="77" bestFit="1" customWidth="1"/>
    <col min="6917" max="6917" width="14.73046875" style="77" customWidth="1"/>
    <col min="6918" max="6919" width="8.796875" style="77"/>
    <col min="6920" max="6920" width="12.73046875" style="77" customWidth="1"/>
    <col min="6921" max="6921" width="20.73046875" style="77" customWidth="1"/>
    <col min="6922" max="6922" width="15.73046875" style="77" customWidth="1"/>
    <col min="6923" max="6923" width="2.53125" style="77" customWidth="1"/>
    <col min="6924" max="7168" width="8.796875" style="77"/>
    <col min="7169" max="7170" width="2.33203125" style="77" customWidth="1"/>
    <col min="7171" max="7171" width="14.73046875" style="77" customWidth="1"/>
    <col min="7172" max="7172" width="17.265625" style="77" bestFit="1" customWidth="1"/>
    <col min="7173" max="7173" width="14.73046875" style="77" customWidth="1"/>
    <col min="7174" max="7175" width="8.796875" style="77"/>
    <col min="7176" max="7176" width="12.73046875" style="77" customWidth="1"/>
    <col min="7177" max="7177" width="20.73046875" style="77" customWidth="1"/>
    <col min="7178" max="7178" width="15.73046875" style="77" customWidth="1"/>
    <col min="7179" max="7179" width="2.53125" style="77" customWidth="1"/>
    <col min="7180" max="7424" width="8.796875" style="77"/>
    <col min="7425" max="7426" width="2.33203125" style="77" customWidth="1"/>
    <col min="7427" max="7427" width="14.73046875" style="77" customWidth="1"/>
    <col min="7428" max="7428" width="17.265625" style="77" bestFit="1" customWidth="1"/>
    <col min="7429" max="7429" width="14.73046875" style="77" customWidth="1"/>
    <col min="7430" max="7431" width="8.796875" style="77"/>
    <col min="7432" max="7432" width="12.73046875" style="77" customWidth="1"/>
    <col min="7433" max="7433" width="20.73046875" style="77" customWidth="1"/>
    <col min="7434" max="7434" width="15.73046875" style="77" customWidth="1"/>
    <col min="7435" max="7435" width="2.53125" style="77" customWidth="1"/>
    <col min="7436" max="7680" width="8.796875" style="77"/>
    <col min="7681" max="7682" width="2.33203125" style="77" customWidth="1"/>
    <col min="7683" max="7683" width="14.73046875" style="77" customWidth="1"/>
    <col min="7684" max="7684" width="17.265625" style="77" bestFit="1" customWidth="1"/>
    <col min="7685" max="7685" width="14.73046875" style="77" customWidth="1"/>
    <col min="7686" max="7687" width="8.796875" style="77"/>
    <col min="7688" max="7688" width="12.73046875" style="77" customWidth="1"/>
    <col min="7689" max="7689" width="20.73046875" style="77" customWidth="1"/>
    <col min="7690" max="7690" width="15.73046875" style="77" customWidth="1"/>
    <col min="7691" max="7691" width="2.53125" style="77" customWidth="1"/>
    <col min="7692" max="7936" width="8.796875" style="77"/>
    <col min="7937" max="7938" width="2.33203125" style="77" customWidth="1"/>
    <col min="7939" max="7939" width="14.73046875" style="77" customWidth="1"/>
    <col min="7940" max="7940" width="17.265625" style="77" bestFit="1" customWidth="1"/>
    <col min="7941" max="7941" width="14.73046875" style="77" customWidth="1"/>
    <col min="7942" max="7943" width="8.796875" style="77"/>
    <col min="7944" max="7944" width="12.73046875" style="77" customWidth="1"/>
    <col min="7945" max="7945" width="20.73046875" style="77" customWidth="1"/>
    <col min="7946" max="7946" width="15.73046875" style="77" customWidth="1"/>
    <col min="7947" max="7947" width="2.53125" style="77" customWidth="1"/>
    <col min="7948" max="8192" width="8.796875" style="77"/>
    <col min="8193" max="8194" width="2.33203125" style="77" customWidth="1"/>
    <col min="8195" max="8195" width="14.73046875" style="77" customWidth="1"/>
    <col min="8196" max="8196" width="17.265625" style="77" bestFit="1" customWidth="1"/>
    <col min="8197" max="8197" width="14.73046875" style="77" customWidth="1"/>
    <col min="8198" max="8199" width="8.796875" style="77"/>
    <col min="8200" max="8200" width="12.73046875" style="77" customWidth="1"/>
    <col min="8201" max="8201" width="20.73046875" style="77" customWidth="1"/>
    <col min="8202" max="8202" width="15.73046875" style="77" customWidth="1"/>
    <col min="8203" max="8203" width="2.53125" style="77" customWidth="1"/>
    <col min="8204" max="8448" width="8.796875" style="77"/>
    <col min="8449" max="8450" width="2.33203125" style="77" customWidth="1"/>
    <col min="8451" max="8451" width="14.73046875" style="77" customWidth="1"/>
    <col min="8452" max="8452" width="17.265625" style="77" bestFit="1" customWidth="1"/>
    <col min="8453" max="8453" width="14.73046875" style="77" customWidth="1"/>
    <col min="8454" max="8455" width="8.796875" style="77"/>
    <col min="8456" max="8456" width="12.73046875" style="77" customWidth="1"/>
    <col min="8457" max="8457" width="20.73046875" style="77" customWidth="1"/>
    <col min="8458" max="8458" width="15.73046875" style="77" customWidth="1"/>
    <col min="8459" max="8459" width="2.53125" style="77" customWidth="1"/>
    <col min="8460" max="8704" width="8.796875" style="77"/>
    <col min="8705" max="8706" width="2.33203125" style="77" customWidth="1"/>
    <col min="8707" max="8707" width="14.73046875" style="77" customWidth="1"/>
    <col min="8708" max="8708" width="17.265625" style="77" bestFit="1" customWidth="1"/>
    <col min="8709" max="8709" width="14.73046875" style="77" customWidth="1"/>
    <col min="8710" max="8711" width="8.796875" style="77"/>
    <col min="8712" max="8712" width="12.73046875" style="77" customWidth="1"/>
    <col min="8713" max="8713" width="20.73046875" style="77" customWidth="1"/>
    <col min="8714" max="8714" width="15.73046875" style="77" customWidth="1"/>
    <col min="8715" max="8715" width="2.53125" style="77" customWidth="1"/>
    <col min="8716" max="8960" width="8.796875" style="77"/>
    <col min="8961" max="8962" width="2.33203125" style="77" customWidth="1"/>
    <col min="8963" max="8963" width="14.73046875" style="77" customWidth="1"/>
    <col min="8964" max="8964" width="17.265625" style="77" bestFit="1" customWidth="1"/>
    <col min="8965" max="8965" width="14.73046875" style="77" customWidth="1"/>
    <col min="8966" max="8967" width="8.796875" style="77"/>
    <col min="8968" max="8968" width="12.73046875" style="77" customWidth="1"/>
    <col min="8969" max="8969" width="20.73046875" style="77" customWidth="1"/>
    <col min="8970" max="8970" width="15.73046875" style="77" customWidth="1"/>
    <col min="8971" max="8971" width="2.53125" style="77" customWidth="1"/>
    <col min="8972" max="9216" width="8.796875" style="77"/>
    <col min="9217" max="9218" width="2.33203125" style="77" customWidth="1"/>
    <col min="9219" max="9219" width="14.73046875" style="77" customWidth="1"/>
    <col min="9220" max="9220" width="17.265625" style="77" bestFit="1" customWidth="1"/>
    <col min="9221" max="9221" width="14.73046875" style="77" customWidth="1"/>
    <col min="9222" max="9223" width="8.796875" style="77"/>
    <col min="9224" max="9224" width="12.73046875" style="77" customWidth="1"/>
    <col min="9225" max="9225" width="20.73046875" style="77" customWidth="1"/>
    <col min="9226" max="9226" width="15.73046875" style="77" customWidth="1"/>
    <col min="9227" max="9227" width="2.53125" style="77" customWidth="1"/>
    <col min="9228" max="9472" width="8.796875" style="77"/>
    <col min="9473" max="9474" width="2.33203125" style="77" customWidth="1"/>
    <col min="9475" max="9475" width="14.73046875" style="77" customWidth="1"/>
    <col min="9476" max="9476" width="17.265625" style="77" bestFit="1" customWidth="1"/>
    <col min="9477" max="9477" width="14.73046875" style="77" customWidth="1"/>
    <col min="9478" max="9479" width="8.796875" style="77"/>
    <col min="9480" max="9480" width="12.73046875" style="77" customWidth="1"/>
    <col min="9481" max="9481" width="20.73046875" style="77" customWidth="1"/>
    <col min="9482" max="9482" width="15.73046875" style="77" customWidth="1"/>
    <col min="9483" max="9483" width="2.53125" style="77" customWidth="1"/>
    <col min="9484" max="9728" width="8.796875" style="77"/>
    <col min="9729" max="9730" width="2.33203125" style="77" customWidth="1"/>
    <col min="9731" max="9731" width="14.73046875" style="77" customWidth="1"/>
    <col min="9732" max="9732" width="17.265625" style="77" bestFit="1" customWidth="1"/>
    <col min="9733" max="9733" width="14.73046875" style="77" customWidth="1"/>
    <col min="9734" max="9735" width="8.796875" style="77"/>
    <col min="9736" max="9736" width="12.73046875" style="77" customWidth="1"/>
    <col min="9737" max="9737" width="20.73046875" style="77" customWidth="1"/>
    <col min="9738" max="9738" width="15.73046875" style="77" customWidth="1"/>
    <col min="9739" max="9739" width="2.53125" style="77" customWidth="1"/>
    <col min="9740" max="9984" width="8.796875" style="77"/>
    <col min="9985" max="9986" width="2.33203125" style="77" customWidth="1"/>
    <col min="9987" max="9987" width="14.73046875" style="77" customWidth="1"/>
    <col min="9988" max="9988" width="17.265625" style="77" bestFit="1" customWidth="1"/>
    <col min="9989" max="9989" width="14.73046875" style="77" customWidth="1"/>
    <col min="9990" max="9991" width="8.796875" style="77"/>
    <col min="9992" max="9992" width="12.73046875" style="77" customWidth="1"/>
    <col min="9993" max="9993" width="20.73046875" style="77" customWidth="1"/>
    <col min="9994" max="9994" width="15.73046875" style="77" customWidth="1"/>
    <col min="9995" max="9995" width="2.53125" style="77" customWidth="1"/>
    <col min="9996" max="10240" width="8.796875" style="77"/>
    <col min="10241" max="10242" width="2.33203125" style="77" customWidth="1"/>
    <col min="10243" max="10243" width="14.73046875" style="77" customWidth="1"/>
    <col min="10244" max="10244" width="17.265625" style="77" bestFit="1" customWidth="1"/>
    <col min="10245" max="10245" width="14.73046875" style="77" customWidth="1"/>
    <col min="10246" max="10247" width="8.796875" style="77"/>
    <col min="10248" max="10248" width="12.73046875" style="77" customWidth="1"/>
    <col min="10249" max="10249" width="20.73046875" style="77" customWidth="1"/>
    <col min="10250" max="10250" width="15.73046875" style="77" customWidth="1"/>
    <col min="10251" max="10251" width="2.53125" style="77" customWidth="1"/>
    <col min="10252" max="10496" width="8.796875" style="77"/>
    <col min="10497" max="10498" width="2.33203125" style="77" customWidth="1"/>
    <col min="10499" max="10499" width="14.73046875" style="77" customWidth="1"/>
    <col min="10500" max="10500" width="17.265625" style="77" bestFit="1" customWidth="1"/>
    <col min="10501" max="10501" width="14.73046875" style="77" customWidth="1"/>
    <col min="10502" max="10503" width="8.796875" style="77"/>
    <col min="10504" max="10504" width="12.73046875" style="77" customWidth="1"/>
    <col min="10505" max="10505" width="20.73046875" style="77" customWidth="1"/>
    <col min="10506" max="10506" width="15.73046875" style="77" customWidth="1"/>
    <col min="10507" max="10507" width="2.53125" style="77" customWidth="1"/>
    <col min="10508" max="10752" width="8.796875" style="77"/>
    <col min="10753" max="10754" width="2.33203125" style="77" customWidth="1"/>
    <col min="10755" max="10755" width="14.73046875" style="77" customWidth="1"/>
    <col min="10756" max="10756" width="17.265625" style="77" bestFit="1" customWidth="1"/>
    <col min="10757" max="10757" width="14.73046875" style="77" customWidth="1"/>
    <col min="10758" max="10759" width="8.796875" style="77"/>
    <col min="10760" max="10760" width="12.73046875" style="77" customWidth="1"/>
    <col min="10761" max="10761" width="20.73046875" style="77" customWidth="1"/>
    <col min="10762" max="10762" width="15.73046875" style="77" customWidth="1"/>
    <col min="10763" max="10763" width="2.53125" style="77" customWidth="1"/>
    <col min="10764" max="11008" width="8.796875" style="77"/>
    <col min="11009" max="11010" width="2.33203125" style="77" customWidth="1"/>
    <col min="11011" max="11011" width="14.73046875" style="77" customWidth="1"/>
    <col min="11012" max="11012" width="17.265625" style="77" bestFit="1" customWidth="1"/>
    <col min="11013" max="11013" width="14.73046875" style="77" customWidth="1"/>
    <col min="11014" max="11015" width="8.796875" style="77"/>
    <col min="11016" max="11016" width="12.73046875" style="77" customWidth="1"/>
    <col min="11017" max="11017" width="20.73046875" style="77" customWidth="1"/>
    <col min="11018" max="11018" width="15.73046875" style="77" customWidth="1"/>
    <col min="11019" max="11019" width="2.53125" style="77" customWidth="1"/>
    <col min="11020" max="11264" width="8.796875" style="77"/>
    <col min="11265" max="11266" width="2.33203125" style="77" customWidth="1"/>
    <col min="11267" max="11267" width="14.73046875" style="77" customWidth="1"/>
    <col min="11268" max="11268" width="17.265625" style="77" bestFit="1" customWidth="1"/>
    <col min="11269" max="11269" width="14.73046875" style="77" customWidth="1"/>
    <col min="11270" max="11271" width="8.796875" style="77"/>
    <col min="11272" max="11272" width="12.73046875" style="77" customWidth="1"/>
    <col min="11273" max="11273" width="20.73046875" style="77" customWidth="1"/>
    <col min="11274" max="11274" width="15.73046875" style="77" customWidth="1"/>
    <col min="11275" max="11275" width="2.53125" style="77" customWidth="1"/>
    <col min="11276" max="11520" width="8.796875" style="77"/>
    <col min="11521" max="11522" width="2.33203125" style="77" customWidth="1"/>
    <col min="11523" max="11523" width="14.73046875" style="77" customWidth="1"/>
    <col min="11524" max="11524" width="17.265625" style="77" bestFit="1" customWidth="1"/>
    <col min="11525" max="11525" width="14.73046875" style="77" customWidth="1"/>
    <col min="11526" max="11527" width="8.796875" style="77"/>
    <col min="11528" max="11528" width="12.73046875" style="77" customWidth="1"/>
    <col min="11529" max="11529" width="20.73046875" style="77" customWidth="1"/>
    <col min="11530" max="11530" width="15.73046875" style="77" customWidth="1"/>
    <col min="11531" max="11531" width="2.53125" style="77" customWidth="1"/>
    <col min="11532" max="11776" width="8.796875" style="77"/>
    <col min="11777" max="11778" width="2.33203125" style="77" customWidth="1"/>
    <col min="11779" max="11779" width="14.73046875" style="77" customWidth="1"/>
    <col min="11780" max="11780" width="17.265625" style="77" bestFit="1" customWidth="1"/>
    <col min="11781" max="11781" width="14.73046875" style="77" customWidth="1"/>
    <col min="11782" max="11783" width="8.796875" style="77"/>
    <col min="11784" max="11784" width="12.73046875" style="77" customWidth="1"/>
    <col min="11785" max="11785" width="20.73046875" style="77" customWidth="1"/>
    <col min="11786" max="11786" width="15.73046875" style="77" customWidth="1"/>
    <col min="11787" max="11787" width="2.53125" style="77" customWidth="1"/>
    <col min="11788" max="12032" width="8.796875" style="77"/>
    <col min="12033" max="12034" width="2.33203125" style="77" customWidth="1"/>
    <col min="12035" max="12035" width="14.73046875" style="77" customWidth="1"/>
    <col min="12036" max="12036" width="17.265625" style="77" bestFit="1" customWidth="1"/>
    <col min="12037" max="12037" width="14.73046875" style="77" customWidth="1"/>
    <col min="12038" max="12039" width="8.796875" style="77"/>
    <col min="12040" max="12040" width="12.73046875" style="77" customWidth="1"/>
    <col min="12041" max="12041" width="20.73046875" style="77" customWidth="1"/>
    <col min="12042" max="12042" width="15.73046875" style="77" customWidth="1"/>
    <col min="12043" max="12043" width="2.53125" style="77" customWidth="1"/>
    <col min="12044" max="12288" width="8.796875" style="77"/>
    <col min="12289" max="12290" width="2.33203125" style="77" customWidth="1"/>
    <col min="12291" max="12291" width="14.73046875" style="77" customWidth="1"/>
    <col min="12292" max="12292" width="17.265625" style="77" bestFit="1" customWidth="1"/>
    <col min="12293" max="12293" width="14.73046875" style="77" customWidth="1"/>
    <col min="12294" max="12295" width="8.796875" style="77"/>
    <col min="12296" max="12296" width="12.73046875" style="77" customWidth="1"/>
    <col min="12297" max="12297" width="20.73046875" style="77" customWidth="1"/>
    <col min="12298" max="12298" width="15.73046875" style="77" customWidth="1"/>
    <col min="12299" max="12299" width="2.53125" style="77" customWidth="1"/>
    <col min="12300" max="12544" width="8.796875" style="77"/>
    <col min="12545" max="12546" width="2.33203125" style="77" customWidth="1"/>
    <col min="12547" max="12547" width="14.73046875" style="77" customWidth="1"/>
    <col min="12548" max="12548" width="17.265625" style="77" bestFit="1" customWidth="1"/>
    <col min="12549" max="12549" width="14.73046875" style="77" customWidth="1"/>
    <col min="12550" max="12551" width="8.796875" style="77"/>
    <col min="12552" max="12552" width="12.73046875" style="77" customWidth="1"/>
    <col min="12553" max="12553" width="20.73046875" style="77" customWidth="1"/>
    <col min="12554" max="12554" width="15.73046875" style="77" customWidth="1"/>
    <col min="12555" max="12555" width="2.53125" style="77" customWidth="1"/>
    <col min="12556" max="12800" width="8.796875" style="77"/>
    <col min="12801" max="12802" width="2.33203125" style="77" customWidth="1"/>
    <col min="12803" max="12803" width="14.73046875" style="77" customWidth="1"/>
    <col min="12804" max="12804" width="17.265625" style="77" bestFit="1" customWidth="1"/>
    <col min="12805" max="12805" width="14.73046875" style="77" customWidth="1"/>
    <col min="12806" max="12807" width="8.796875" style="77"/>
    <col min="12808" max="12808" width="12.73046875" style="77" customWidth="1"/>
    <col min="12809" max="12809" width="20.73046875" style="77" customWidth="1"/>
    <col min="12810" max="12810" width="15.73046875" style="77" customWidth="1"/>
    <col min="12811" max="12811" width="2.53125" style="77" customWidth="1"/>
    <col min="12812" max="13056" width="8.796875" style="77"/>
    <col min="13057" max="13058" width="2.33203125" style="77" customWidth="1"/>
    <col min="13059" max="13059" width="14.73046875" style="77" customWidth="1"/>
    <col min="13060" max="13060" width="17.265625" style="77" bestFit="1" customWidth="1"/>
    <col min="13061" max="13061" width="14.73046875" style="77" customWidth="1"/>
    <col min="13062" max="13063" width="8.796875" style="77"/>
    <col min="13064" max="13064" width="12.73046875" style="77" customWidth="1"/>
    <col min="13065" max="13065" width="20.73046875" style="77" customWidth="1"/>
    <col min="13066" max="13066" width="15.73046875" style="77" customWidth="1"/>
    <col min="13067" max="13067" width="2.53125" style="77" customWidth="1"/>
    <col min="13068" max="13312" width="8.796875" style="77"/>
    <col min="13313" max="13314" width="2.33203125" style="77" customWidth="1"/>
    <col min="13315" max="13315" width="14.73046875" style="77" customWidth="1"/>
    <col min="13316" max="13316" width="17.265625" style="77" bestFit="1" customWidth="1"/>
    <col min="13317" max="13317" width="14.73046875" style="77" customWidth="1"/>
    <col min="13318" max="13319" width="8.796875" style="77"/>
    <col min="13320" max="13320" width="12.73046875" style="77" customWidth="1"/>
    <col min="13321" max="13321" width="20.73046875" style="77" customWidth="1"/>
    <col min="13322" max="13322" width="15.73046875" style="77" customWidth="1"/>
    <col min="13323" max="13323" width="2.53125" style="77" customWidth="1"/>
    <col min="13324" max="13568" width="8.796875" style="77"/>
    <col min="13569" max="13570" width="2.33203125" style="77" customWidth="1"/>
    <col min="13571" max="13571" width="14.73046875" style="77" customWidth="1"/>
    <col min="13572" max="13572" width="17.265625" style="77" bestFit="1" customWidth="1"/>
    <col min="13573" max="13573" width="14.73046875" style="77" customWidth="1"/>
    <col min="13574" max="13575" width="8.796875" style="77"/>
    <col min="13576" max="13576" width="12.73046875" style="77" customWidth="1"/>
    <col min="13577" max="13577" width="20.73046875" style="77" customWidth="1"/>
    <col min="13578" max="13578" width="15.73046875" style="77" customWidth="1"/>
    <col min="13579" max="13579" width="2.53125" style="77" customWidth="1"/>
    <col min="13580" max="13824" width="8.796875" style="77"/>
    <col min="13825" max="13826" width="2.33203125" style="77" customWidth="1"/>
    <col min="13827" max="13827" width="14.73046875" style="77" customWidth="1"/>
    <col min="13828" max="13828" width="17.265625" style="77" bestFit="1" customWidth="1"/>
    <col min="13829" max="13829" width="14.73046875" style="77" customWidth="1"/>
    <col min="13830" max="13831" width="8.796875" style="77"/>
    <col min="13832" max="13832" width="12.73046875" style="77" customWidth="1"/>
    <col min="13833" max="13833" width="20.73046875" style="77" customWidth="1"/>
    <col min="13834" max="13834" width="15.73046875" style="77" customWidth="1"/>
    <col min="13835" max="13835" width="2.53125" style="77" customWidth="1"/>
    <col min="13836" max="14080" width="8.796875" style="77"/>
    <col min="14081" max="14082" width="2.33203125" style="77" customWidth="1"/>
    <col min="14083" max="14083" width="14.73046875" style="77" customWidth="1"/>
    <col min="14084" max="14084" width="17.265625" style="77" bestFit="1" customWidth="1"/>
    <col min="14085" max="14085" width="14.73046875" style="77" customWidth="1"/>
    <col min="14086" max="14087" width="8.796875" style="77"/>
    <col min="14088" max="14088" width="12.73046875" style="77" customWidth="1"/>
    <col min="14089" max="14089" width="20.73046875" style="77" customWidth="1"/>
    <col min="14090" max="14090" width="15.73046875" style="77" customWidth="1"/>
    <col min="14091" max="14091" width="2.53125" style="77" customWidth="1"/>
    <col min="14092" max="14336" width="8.796875" style="77"/>
    <col min="14337" max="14338" width="2.33203125" style="77" customWidth="1"/>
    <col min="14339" max="14339" width="14.73046875" style="77" customWidth="1"/>
    <col min="14340" max="14340" width="17.265625" style="77" bestFit="1" customWidth="1"/>
    <col min="14341" max="14341" width="14.73046875" style="77" customWidth="1"/>
    <col min="14342" max="14343" width="8.796875" style="77"/>
    <col min="14344" max="14344" width="12.73046875" style="77" customWidth="1"/>
    <col min="14345" max="14345" width="20.73046875" style="77" customWidth="1"/>
    <col min="14346" max="14346" width="15.73046875" style="77" customWidth="1"/>
    <col min="14347" max="14347" width="2.53125" style="77" customWidth="1"/>
    <col min="14348" max="14592" width="8.796875" style="77"/>
    <col min="14593" max="14594" width="2.33203125" style="77" customWidth="1"/>
    <col min="14595" max="14595" width="14.73046875" style="77" customWidth="1"/>
    <col min="14596" max="14596" width="17.265625" style="77" bestFit="1" customWidth="1"/>
    <col min="14597" max="14597" width="14.73046875" style="77" customWidth="1"/>
    <col min="14598" max="14599" width="8.796875" style="77"/>
    <col min="14600" max="14600" width="12.73046875" style="77" customWidth="1"/>
    <col min="14601" max="14601" width="20.73046875" style="77" customWidth="1"/>
    <col min="14602" max="14602" width="15.73046875" style="77" customWidth="1"/>
    <col min="14603" max="14603" width="2.53125" style="77" customWidth="1"/>
    <col min="14604" max="14848" width="8.796875" style="77"/>
    <col min="14849" max="14850" width="2.33203125" style="77" customWidth="1"/>
    <col min="14851" max="14851" width="14.73046875" style="77" customWidth="1"/>
    <col min="14852" max="14852" width="17.265625" style="77" bestFit="1" customWidth="1"/>
    <col min="14853" max="14853" width="14.73046875" style="77" customWidth="1"/>
    <col min="14854" max="14855" width="8.796875" style="77"/>
    <col min="14856" max="14856" width="12.73046875" style="77" customWidth="1"/>
    <col min="14857" max="14857" width="20.73046875" style="77" customWidth="1"/>
    <col min="14858" max="14858" width="15.73046875" style="77" customWidth="1"/>
    <col min="14859" max="14859" width="2.53125" style="77" customWidth="1"/>
    <col min="14860" max="15104" width="8.796875" style="77"/>
    <col min="15105" max="15106" width="2.33203125" style="77" customWidth="1"/>
    <col min="15107" max="15107" width="14.73046875" style="77" customWidth="1"/>
    <col min="15108" max="15108" width="17.265625" style="77" bestFit="1" customWidth="1"/>
    <col min="15109" max="15109" width="14.73046875" style="77" customWidth="1"/>
    <col min="15110" max="15111" width="8.796875" style="77"/>
    <col min="15112" max="15112" width="12.73046875" style="77" customWidth="1"/>
    <col min="15113" max="15113" width="20.73046875" style="77" customWidth="1"/>
    <col min="15114" max="15114" width="15.73046875" style="77" customWidth="1"/>
    <col min="15115" max="15115" width="2.53125" style="77" customWidth="1"/>
    <col min="15116" max="15360" width="8.796875" style="77"/>
    <col min="15361" max="15362" width="2.33203125" style="77" customWidth="1"/>
    <col min="15363" max="15363" width="14.73046875" style="77" customWidth="1"/>
    <col min="15364" max="15364" width="17.265625" style="77" bestFit="1" customWidth="1"/>
    <col min="15365" max="15365" width="14.73046875" style="77" customWidth="1"/>
    <col min="15366" max="15367" width="8.796875" style="77"/>
    <col min="15368" max="15368" width="12.73046875" style="77" customWidth="1"/>
    <col min="15369" max="15369" width="20.73046875" style="77" customWidth="1"/>
    <col min="15370" max="15370" width="15.73046875" style="77" customWidth="1"/>
    <col min="15371" max="15371" width="2.53125" style="77" customWidth="1"/>
    <col min="15372" max="15616" width="8.796875" style="77"/>
    <col min="15617" max="15618" width="2.33203125" style="77" customWidth="1"/>
    <col min="15619" max="15619" width="14.73046875" style="77" customWidth="1"/>
    <col min="15620" max="15620" width="17.265625" style="77" bestFit="1" customWidth="1"/>
    <col min="15621" max="15621" width="14.73046875" style="77" customWidth="1"/>
    <col min="15622" max="15623" width="8.796875" style="77"/>
    <col min="15624" max="15624" width="12.73046875" style="77" customWidth="1"/>
    <col min="15625" max="15625" width="20.73046875" style="77" customWidth="1"/>
    <col min="15626" max="15626" width="15.73046875" style="77" customWidth="1"/>
    <col min="15627" max="15627" width="2.53125" style="77" customWidth="1"/>
    <col min="15628" max="15872" width="8.796875" style="77"/>
    <col min="15873" max="15874" width="2.33203125" style="77" customWidth="1"/>
    <col min="15875" max="15875" width="14.73046875" style="77" customWidth="1"/>
    <col min="15876" max="15876" width="17.265625" style="77" bestFit="1" customWidth="1"/>
    <col min="15877" max="15877" width="14.73046875" style="77" customWidth="1"/>
    <col min="15878" max="15879" width="8.796875" style="77"/>
    <col min="15880" max="15880" width="12.73046875" style="77" customWidth="1"/>
    <col min="15881" max="15881" width="20.73046875" style="77" customWidth="1"/>
    <col min="15882" max="15882" width="15.73046875" style="77" customWidth="1"/>
    <col min="15883" max="15883" width="2.53125" style="77" customWidth="1"/>
    <col min="15884" max="16128" width="8.796875" style="77"/>
    <col min="16129" max="16130" width="2.33203125" style="77" customWidth="1"/>
    <col min="16131" max="16131" width="14.73046875" style="77" customWidth="1"/>
    <col min="16132" max="16132" width="17.265625" style="77" bestFit="1" customWidth="1"/>
    <col min="16133" max="16133" width="14.73046875" style="77" customWidth="1"/>
    <col min="16134" max="16135" width="8.796875" style="77"/>
    <col min="16136" max="16136" width="12.73046875" style="77" customWidth="1"/>
    <col min="16137" max="16137" width="20.73046875" style="77" customWidth="1"/>
    <col min="16138" max="16138" width="15.73046875" style="77" customWidth="1"/>
    <col min="16139" max="16139" width="2.53125" style="77" customWidth="1"/>
    <col min="16140" max="16384" width="8.796875" style="77"/>
  </cols>
  <sheetData>
    <row r="1" spans="2:11" ht="13.15" thickBot="1" x14ac:dyDescent="0.4"/>
    <row r="2" spans="2:11" ht="45.4" x14ac:dyDescent="1.2">
      <c r="B2" s="386" t="s">
        <v>127</v>
      </c>
      <c r="C2" s="387"/>
      <c r="D2" s="387"/>
      <c r="E2" s="387"/>
      <c r="F2" s="387"/>
      <c r="G2" s="387"/>
      <c r="H2" s="387"/>
      <c r="I2" s="387"/>
      <c r="J2" s="387"/>
      <c r="K2" s="388"/>
    </row>
    <row r="3" spans="2:11" ht="13.15" x14ac:dyDescent="0.4">
      <c r="B3" s="78"/>
      <c r="I3" s="79"/>
      <c r="J3" s="80"/>
      <c r="K3" s="81"/>
    </row>
    <row r="4" spans="2:11" ht="13.15" x14ac:dyDescent="0.4">
      <c r="B4" s="78"/>
      <c r="I4" s="79"/>
      <c r="J4" s="80"/>
      <c r="K4" s="81"/>
    </row>
    <row r="5" spans="2:11" ht="13.15" x14ac:dyDescent="0.4">
      <c r="B5" s="78"/>
      <c r="I5" s="79" t="s">
        <v>128</v>
      </c>
      <c r="J5" s="80" t="s">
        <v>129</v>
      </c>
      <c r="K5" s="81"/>
    </row>
    <row r="6" spans="2:11" ht="20.2" customHeight="1" x14ac:dyDescent="0.5">
      <c r="B6" s="78"/>
      <c r="C6" s="77" t="s">
        <v>130</v>
      </c>
      <c r="D6" s="389"/>
      <c r="E6" s="390"/>
      <c r="I6" s="391">
        <f>E22/J8</f>
        <v>245.45454545454547</v>
      </c>
      <c r="J6" s="393">
        <f>E22/J8/60</f>
        <v>4.0909090909090908</v>
      </c>
      <c r="K6" s="81"/>
    </row>
    <row r="7" spans="2:11" ht="20.2" customHeight="1" x14ac:dyDescent="0.5">
      <c r="B7" s="78"/>
      <c r="C7" s="77" t="s">
        <v>131</v>
      </c>
      <c r="D7" s="389"/>
      <c r="E7" s="390"/>
      <c r="I7" s="392"/>
      <c r="J7" s="394"/>
      <c r="K7" s="81"/>
    </row>
    <row r="8" spans="2:11" ht="20.2" customHeight="1" x14ac:dyDescent="0.5">
      <c r="B8" s="78"/>
      <c r="C8" s="77" t="s">
        <v>132</v>
      </c>
      <c r="D8" s="389"/>
      <c r="E8" s="390"/>
      <c r="I8" s="82" t="s">
        <v>133</v>
      </c>
      <c r="J8" s="83">
        <v>110</v>
      </c>
      <c r="K8" s="81"/>
    </row>
    <row r="9" spans="2:11" ht="20.2" customHeight="1" x14ac:dyDescent="0.4">
      <c r="B9" s="78"/>
      <c r="H9" s="84"/>
      <c r="I9" s="85"/>
      <c r="K9" s="81"/>
    </row>
    <row r="10" spans="2:11" ht="39.75" thickBot="1" x14ac:dyDescent="0.45">
      <c r="B10" s="78"/>
      <c r="C10" s="86" t="s">
        <v>134</v>
      </c>
      <c r="D10" s="87" t="s">
        <v>135</v>
      </c>
      <c r="E10" s="87" t="s">
        <v>136</v>
      </c>
      <c r="F10" s="87" t="s">
        <v>137</v>
      </c>
      <c r="G10" s="88" t="s">
        <v>138</v>
      </c>
      <c r="H10" s="89" t="s">
        <v>139</v>
      </c>
      <c r="I10" s="395" t="s">
        <v>140</v>
      </c>
      <c r="J10" s="395"/>
      <c r="K10" s="81"/>
    </row>
    <row r="11" spans="2:11" s="96" customFormat="1" ht="24" customHeight="1" x14ac:dyDescent="0.35">
      <c r="B11" s="90"/>
      <c r="C11" s="91" t="s">
        <v>141</v>
      </c>
      <c r="D11" s="92" t="s">
        <v>142</v>
      </c>
      <c r="E11" s="93">
        <f>60*60-60*5</f>
        <v>3300</v>
      </c>
      <c r="F11" s="94">
        <f t="shared" ref="F11:F19" si="0">E11/(E$22/J$8)</f>
        <v>13.444444444444443</v>
      </c>
      <c r="G11" s="92"/>
      <c r="H11" s="92"/>
      <c r="I11" s="396"/>
      <c r="J11" s="396"/>
      <c r="K11" s="95"/>
    </row>
    <row r="12" spans="2:11" s="96" customFormat="1" ht="24" customHeight="1" x14ac:dyDescent="0.35">
      <c r="B12" s="90"/>
      <c r="C12" s="97" t="s">
        <v>143</v>
      </c>
      <c r="D12" s="98"/>
      <c r="E12" s="99">
        <f>60*60</f>
        <v>3600</v>
      </c>
      <c r="F12" s="100">
        <f t="shared" si="0"/>
        <v>14.666666666666666</v>
      </c>
      <c r="G12" s="98"/>
      <c r="H12" s="98"/>
      <c r="I12" s="385"/>
      <c r="J12" s="385"/>
      <c r="K12" s="95"/>
    </row>
    <row r="13" spans="2:11" s="96" customFormat="1" ht="24" customHeight="1" x14ac:dyDescent="0.35">
      <c r="B13" s="90"/>
      <c r="C13" s="97" t="s">
        <v>144</v>
      </c>
      <c r="D13" s="98" t="s">
        <v>145</v>
      </c>
      <c r="E13" s="99">
        <f>60*60-60*10</f>
        <v>3000</v>
      </c>
      <c r="F13" s="100">
        <f t="shared" si="0"/>
        <v>12.222222222222221</v>
      </c>
      <c r="G13" s="98"/>
      <c r="H13" s="98"/>
      <c r="I13" s="385"/>
      <c r="J13" s="385"/>
      <c r="K13" s="95"/>
    </row>
    <row r="14" spans="2:11" s="96" customFormat="1" ht="24" customHeight="1" x14ac:dyDescent="0.35">
      <c r="B14" s="90"/>
      <c r="C14" s="97" t="s">
        <v>146</v>
      </c>
      <c r="D14" s="98"/>
      <c r="E14" s="99">
        <f>60*60</f>
        <v>3600</v>
      </c>
      <c r="F14" s="100">
        <f t="shared" si="0"/>
        <v>14.666666666666666</v>
      </c>
      <c r="G14" s="98"/>
      <c r="H14" s="98"/>
      <c r="I14" s="385"/>
      <c r="J14" s="385"/>
      <c r="K14" s="95"/>
    </row>
    <row r="15" spans="2:11" s="96" customFormat="1" ht="24" customHeight="1" x14ac:dyDescent="0.35">
      <c r="B15" s="90"/>
      <c r="C15" s="97" t="s">
        <v>147</v>
      </c>
      <c r="D15" s="98"/>
      <c r="E15" s="99">
        <f>60*60</f>
        <v>3600</v>
      </c>
      <c r="F15" s="100">
        <f t="shared" si="0"/>
        <v>14.666666666666666</v>
      </c>
      <c r="G15" s="98"/>
      <c r="H15" s="98"/>
      <c r="I15" s="385"/>
      <c r="J15" s="385"/>
      <c r="K15" s="95"/>
    </row>
    <row r="16" spans="2:11" s="96" customFormat="1" ht="24" customHeight="1" x14ac:dyDescent="0.35">
      <c r="B16" s="90"/>
      <c r="C16" s="97" t="s">
        <v>148</v>
      </c>
      <c r="D16" s="98" t="s">
        <v>149</v>
      </c>
      <c r="E16" s="99">
        <f>60*60-60*30</f>
        <v>1800</v>
      </c>
      <c r="F16" s="100">
        <f t="shared" si="0"/>
        <v>7.333333333333333</v>
      </c>
      <c r="G16" s="98"/>
      <c r="H16" s="98"/>
      <c r="I16" s="385"/>
      <c r="J16" s="385"/>
      <c r="K16" s="95"/>
    </row>
    <row r="17" spans="2:11" s="96" customFormat="1" ht="24" customHeight="1" x14ac:dyDescent="0.35">
      <c r="B17" s="90"/>
      <c r="C17" s="97" t="s">
        <v>150</v>
      </c>
      <c r="D17" s="98"/>
      <c r="E17" s="99">
        <f>60*60</f>
        <v>3600</v>
      </c>
      <c r="F17" s="100">
        <f t="shared" si="0"/>
        <v>14.666666666666666</v>
      </c>
      <c r="G17" s="98"/>
      <c r="H17" s="98"/>
      <c r="I17" s="385"/>
      <c r="J17" s="385"/>
      <c r="K17" s="95"/>
    </row>
    <row r="18" spans="2:11" s="96" customFormat="1" ht="24" customHeight="1" x14ac:dyDescent="0.35">
      <c r="B18" s="90"/>
      <c r="C18" s="97" t="s">
        <v>151</v>
      </c>
      <c r="D18" s="98" t="s">
        <v>145</v>
      </c>
      <c r="E18" s="99">
        <f>60*60-60*10</f>
        <v>3000</v>
      </c>
      <c r="F18" s="100">
        <f t="shared" si="0"/>
        <v>12.222222222222221</v>
      </c>
      <c r="G18" s="98"/>
      <c r="H18" s="98"/>
      <c r="I18" s="385"/>
      <c r="J18" s="385"/>
      <c r="K18" s="95"/>
    </row>
    <row r="19" spans="2:11" s="96" customFormat="1" ht="24" customHeight="1" x14ac:dyDescent="0.35">
      <c r="B19" s="90"/>
      <c r="C19" s="97" t="s">
        <v>152</v>
      </c>
      <c r="D19" s="98" t="s">
        <v>153</v>
      </c>
      <c r="E19" s="99">
        <f>60*30-60*5</f>
        <v>1500</v>
      </c>
      <c r="F19" s="100">
        <f t="shared" si="0"/>
        <v>6.1111111111111107</v>
      </c>
      <c r="G19" s="98"/>
      <c r="H19" s="98"/>
      <c r="I19" s="385"/>
      <c r="J19" s="385"/>
      <c r="K19" s="95"/>
    </row>
    <row r="20" spans="2:11" ht="24" customHeight="1" x14ac:dyDescent="0.35">
      <c r="B20" s="78"/>
      <c r="C20" s="101"/>
      <c r="D20" s="102"/>
      <c r="E20" s="99"/>
      <c r="F20" s="103"/>
      <c r="G20" s="102"/>
      <c r="H20" s="102"/>
      <c r="I20" s="385"/>
      <c r="J20" s="385"/>
      <c r="K20" s="81"/>
    </row>
    <row r="21" spans="2:11" ht="24" customHeight="1" thickBot="1" x14ac:dyDescent="0.4">
      <c r="B21" s="78"/>
      <c r="C21" s="104"/>
      <c r="D21" s="105"/>
      <c r="E21" s="106"/>
      <c r="F21" s="107"/>
      <c r="G21" s="105"/>
      <c r="H21" s="105"/>
      <c r="I21" s="398"/>
      <c r="J21" s="398"/>
      <c r="K21" s="81"/>
    </row>
    <row r="22" spans="2:11" s="113" customFormat="1" ht="30" customHeight="1" x14ac:dyDescent="0.6">
      <c r="B22" s="108"/>
      <c r="C22" s="109" t="s">
        <v>154</v>
      </c>
      <c r="D22" s="110"/>
      <c r="E22" s="111">
        <f>SUM(E11:E21)</f>
        <v>27000</v>
      </c>
      <c r="F22" s="111">
        <f>SUM(F11:F21)</f>
        <v>110</v>
      </c>
      <c r="G22" s="110"/>
      <c r="H22" s="110"/>
      <c r="I22" s="397"/>
      <c r="J22" s="397"/>
      <c r="K22" s="112"/>
    </row>
    <row r="23" spans="2:11" x14ac:dyDescent="0.35">
      <c r="B23" s="78"/>
      <c r="K23" s="81"/>
    </row>
    <row r="24" spans="2:11" ht="14.65" x14ac:dyDescent="0.4">
      <c r="B24" s="78"/>
      <c r="C24" s="114" t="s">
        <v>155</v>
      </c>
      <c r="K24" s="81"/>
    </row>
    <row r="25" spans="2:11" ht="13.15" thickBot="1" x14ac:dyDescent="0.4">
      <c r="B25" s="115"/>
      <c r="C25" s="116"/>
      <c r="D25" s="116"/>
      <c r="E25" s="116"/>
      <c r="F25" s="116"/>
      <c r="G25" s="116"/>
      <c r="H25" s="116"/>
      <c r="I25" s="116"/>
      <c r="J25" s="116"/>
      <c r="K25" s="117"/>
    </row>
  </sheetData>
  <mergeCells count="19">
    <mergeCell ref="I22:J22"/>
    <mergeCell ref="I16:J16"/>
    <mergeCell ref="I17:J17"/>
    <mergeCell ref="I18:J18"/>
    <mergeCell ref="I19:J19"/>
    <mergeCell ref="I20:J20"/>
    <mergeCell ref="I21:J21"/>
    <mergeCell ref="I15:J15"/>
    <mergeCell ref="B2:K2"/>
    <mergeCell ref="D6:E6"/>
    <mergeCell ref="I6:I7"/>
    <mergeCell ref="J6:J7"/>
    <mergeCell ref="D7:E7"/>
    <mergeCell ref="D8:E8"/>
    <mergeCell ref="I10:J10"/>
    <mergeCell ref="I11:J11"/>
    <mergeCell ref="I12:J12"/>
    <mergeCell ref="I13:J13"/>
    <mergeCell ref="I14:J14"/>
  </mergeCells>
  <printOptions horizontalCentered="1"/>
  <pageMargins left="0.25" right="0.25" top="0.25" bottom="0.25" header="0.25" footer="0.25"/>
  <pageSetup scale="115"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14</vt:i4>
      </vt:variant>
    </vt:vector>
  </HeadingPairs>
  <TitlesOfParts>
    <vt:vector size="37" baseType="lpstr">
      <vt:lpstr>Waste Observation</vt:lpstr>
      <vt:lpstr>JI Training Card</vt:lpstr>
      <vt:lpstr>JIB (Example)</vt:lpstr>
      <vt:lpstr>JIB (template)</vt:lpstr>
      <vt:lpstr>JIB Sign Off (example)</vt:lpstr>
      <vt:lpstr>JIB Sign Off (template)</vt:lpstr>
      <vt:lpstr>Work Instruction (Example)</vt:lpstr>
      <vt:lpstr>Work Instruction (template)</vt:lpstr>
      <vt:lpstr>Production Scorecard</vt:lpstr>
      <vt:lpstr>Takt Time &amp; Playbooks</vt:lpstr>
      <vt:lpstr>SW Combination (sample)</vt:lpstr>
      <vt:lpstr>SW Combination (form)</vt:lpstr>
      <vt:lpstr>SW Combination (semi-auto)</vt:lpstr>
      <vt:lpstr>SW Combination (sample auto)</vt:lpstr>
      <vt:lpstr>SW Combination (auto)</vt:lpstr>
      <vt:lpstr>Operator Loading Chart (sample)</vt:lpstr>
      <vt:lpstr>Operator Loading Chart (form)</vt:lpstr>
      <vt:lpstr>SW Worksheet (sample)</vt:lpstr>
      <vt:lpstr>SW Worksheet (form)</vt:lpstr>
      <vt:lpstr>E-Time Observation Sheet</vt:lpstr>
      <vt:lpstr>Time Observation Sheet (form)</vt:lpstr>
      <vt:lpstr>5W 2H IS IS NOT</vt:lpstr>
      <vt:lpstr>PS 5 Why(s) Worksheet</vt:lpstr>
      <vt:lpstr>'JIB (Example)'!Print_Area</vt:lpstr>
      <vt:lpstr>'JIB (template)'!Print_Area</vt:lpstr>
      <vt:lpstr>'JIB Sign Off (example)'!Print_Area</vt:lpstr>
      <vt:lpstr>'JIB Sign Off (template)'!Print_Area</vt:lpstr>
      <vt:lpstr>'Operator Loading Chart (sample)'!Print_Area</vt:lpstr>
      <vt:lpstr>'SW Combination (sample)'!Print_Area</vt:lpstr>
      <vt:lpstr>'Takt Time &amp; Playbooks'!Print_Area</vt:lpstr>
      <vt:lpstr>'Work Instruction (Example)'!Print_Area</vt:lpstr>
      <vt:lpstr>'Work Instruction (template)'!Print_Area</vt:lpstr>
      <vt:lpstr>'JIB (Example)'!Print_Titles</vt:lpstr>
      <vt:lpstr>'JIB (template)'!Print_Titles</vt:lpstr>
      <vt:lpstr>'JIB Sign Off (example)'!Print_Titles</vt:lpstr>
      <vt:lpstr>'JIB Sign Off (template)'!Print_Titles</vt:lpstr>
      <vt:lpstr>'Work Instruction (Example)'!Print_Titles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Floyd</dc:creator>
  <cp:lastModifiedBy>Jim Floyd</cp:lastModifiedBy>
  <dcterms:created xsi:type="dcterms:W3CDTF">2025-06-03T20:19:38Z</dcterms:created>
  <dcterms:modified xsi:type="dcterms:W3CDTF">2026-03-23T16:15:49Z</dcterms:modified>
</cp:coreProperties>
</file>